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0.105.2\data\data_113\13-資訊室\01-公告事項\主計室\"/>
    </mc:Choice>
  </mc:AlternateContent>
  <xr:revisionPtr revIDLastSave="0" documentId="8_{AB5F76D5-0FAA-4504-9DBF-FDD89EE807E2}" xr6:coauthVersionLast="47" xr6:coauthVersionMax="47" xr10:uidLastSave="{00000000-0000-0000-0000-000000000000}"/>
  <bookViews>
    <workbookView xWindow="-120" yWindow="-120" windowWidth="29040" windowHeight="15840" tabRatio="981" xr2:uid="{00000000-000D-0000-FFFF-FFFF00000000}"/>
  </bookViews>
  <sheets>
    <sheet name="預告統計資料發布時間表" sheetId="136" r:id="rId1"/>
    <sheet name="公庫收支背景說明" sheetId="2" r:id="rId2"/>
    <sheet name="資源回收背景說明 " sheetId="3" r:id="rId3"/>
    <sheet name="垃圾清理狀況背景說明" sheetId="4" r:id="rId4"/>
    <sheet name="環保人員概況背景說明" sheetId="20" r:id="rId5"/>
    <sheet name="垃圾處理(廠)處理量及垃圾清理車輛統計" sheetId="21" r:id="rId6"/>
    <sheet name="環境保護預算概況" sheetId="168" r:id="rId7"/>
    <sheet name="環境保護決算概況" sheetId="165" r:id="rId8"/>
    <sheet name="都市計畫區域內公共工程實施數量" sheetId="83" r:id="rId9"/>
    <sheet name="實施都市計畫面積及人口" sheetId="84" r:id="rId10"/>
    <sheet name="都市計畫地區種類" sheetId="85" r:id="rId11"/>
    <sheet name="都市計畫公共設施用地計畫面積" sheetId="87" r:id="rId12"/>
    <sheet name="都市公共設施用地取得面積" sheetId="6" r:id="rId13"/>
    <sheet name="都市計畫土地使用分區面積" sheetId="7" r:id="rId14"/>
    <sheet name="都市計畫公共設施用地已開闢建面積" sheetId="86" r:id="rId15"/>
    <sheet name="都市區域內現有已開闢道路長度及面積暨橋梁座數、自行車長度" sheetId="8" r:id="rId16"/>
    <sheet name="停車位概況-都市計畫區內路外" sheetId="9" r:id="rId17"/>
    <sheet name="停車位概況-都市計畫區外路外" sheetId="172" r:id="rId18"/>
    <sheet name="停車位概況-路邊停車位" sheetId="10" r:id="rId19"/>
    <sheet name="區內路外身心障礙者專用停車位" sheetId="11" r:id="rId20"/>
    <sheet name="區外路外身心障礙者專用停車位" sheetId="173" r:id="rId21"/>
    <sheet name="路邊停車-身心障礙者專用停車位" sheetId="12" r:id="rId22"/>
    <sheet name="路邊停車-區內路外電動車專用停車位" sheetId="174" r:id="rId23"/>
    <sheet name="路邊停車-區外路外電動車專用停車位" sheetId="175" r:id="rId24"/>
    <sheet name="路邊停車-路邊電動車專用停車位" sheetId="176" r:id="rId25"/>
    <sheet name="農耕土地面積背景說明" sheetId="13" r:id="rId26"/>
    <sheet name="有效農機使用證之農機數量" sheetId="14" r:id="rId27"/>
    <sheet name="農路改善及維護工程" sheetId="15" r:id="rId28"/>
    <sheet name="治山防災整體工程" sheetId="169" r:id="rId29"/>
    <sheet name="森林災害報告" sheetId="281" r:id="rId30"/>
    <sheet name="漁業從業人數" sheetId="177" r:id="rId31"/>
    <sheet name="漁戶數及漁戶人口數" sheetId="178" r:id="rId32"/>
    <sheet name="天然災害水土保持設施損失情形" sheetId="171" r:id="rId33"/>
    <sheet name="獨居老人人數及服務概況" sheetId="16" r:id="rId34"/>
    <sheet name="推行社區發展工作成果" sheetId="17" r:id="rId35"/>
    <sheet name="公共造產成果概況" sheetId="179" r:id="rId36"/>
    <sheet name="公墓設施概況統計資料背景說明" sheetId="22" r:id="rId37"/>
    <sheet name="骨灰(骸)存放設施概況背景說明" sheetId="23" r:id="rId38"/>
    <sheet name="火化場設施概況背景說明背景說明" sheetId="24" r:id="rId39"/>
    <sheet name="殯儀館設施概況背景說明背景說明" sheetId="25" r:id="rId40"/>
    <sheet name="殯葬管理業務概況背景說明" sheetId="26" r:id="rId41"/>
    <sheet name="寺廟登記概況" sheetId="32" r:id="rId42"/>
    <sheet name="各級宗教財團法人概況" sheetId="34" r:id="rId43"/>
    <sheet name="教會(堂)概況" sheetId="33" r:id="rId44"/>
    <sheet name="宗教團體興辦公益慈善及社會教化事業概況" sheetId="35" r:id="rId45"/>
    <sheet name="調解業務概況" sheetId="28" r:id="rId46"/>
    <sheet name="調解委員會組織概況" sheetId="29" r:id="rId47"/>
    <sheet name="調解方式概況" sheetId="30" r:id="rId48"/>
    <sheet name="112年12月公庫收支" sheetId="193" r:id="rId49"/>
    <sheet name="113年1月公庫收支" sheetId="202" r:id="rId50"/>
    <sheet name="113年2月公庫收支" sheetId="203" r:id="rId51"/>
    <sheet name="113年3月公庫收支" sheetId="208" r:id="rId52"/>
    <sheet name="113年4月公庫收支" sheetId="216" r:id="rId53"/>
    <sheet name="113年5月公庫收支" sheetId="239" r:id="rId54"/>
    <sheet name="113年6月公庫收支" sheetId="260" r:id="rId55"/>
    <sheet name="113年7月公庫收支" sheetId="274" r:id="rId56"/>
    <sheet name="112年12月資源回收" sheetId="180" r:id="rId57"/>
    <sheet name="113年1月資源回收" sheetId="204" r:id="rId58"/>
    <sheet name="113年2月資源回收" sheetId="206" r:id="rId59"/>
    <sheet name="113年3月資源回收" sheetId="207" r:id="rId60"/>
    <sheet name="113年4月資源回收" sheetId="217" r:id="rId61"/>
    <sheet name="113年5月資源回收" sheetId="237" r:id="rId62"/>
    <sheet name="113年6月資源回收" sheetId="248" r:id="rId63"/>
    <sheet name="113年7月資源回收" sheetId="268" r:id="rId64"/>
    <sheet name="113年8月資源回收" sheetId="282" r:id="rId65"/>
    <sheet name="112年12月垃圾處理" sheetId="181" r:id="rId66"/>
    <sheet name="113年1月垃圾處理" sheetId="205" r:id="rId67"/>
    <sheet name="113年2月垃圾處理" sheetId="209" r:id="rId68"/>
    <sheet name="113年3月垃圾處理" sheetId="210" r:id="rId69"/>
    <sheet name="113年4月垃圾處理" sheetId="218" r:id="rId70"/>
    <sheet name="113年5月垃圾處理" sheetId="238" r:id="rId71"/>
    <sheet name="113年6月垃圾處理" sheetId="249" r:id="rId72"/>
    <sheet name="113年7月垃圾處理" sheetId="269" r:id="rId73"/>
    <sheet name="113年8月垃圾處理" sheetId="283" r:id="rId74"/>
    <sheet name="112年7-12月環保人員概況" sheetId="264" r:id="rId75"/>
    <sheet name="環保人員概況1" sheetId="261" r:id="rId76"/>
    <sheet name="環保人員概況2" sheetId="263" r:id="rId77"/>
    <sheet name="113年1-6月環保人員概況3" sheetId="262" r:id="rId78"/>
    <sheet name="112年12月垃圾處理場(廠)及垃圾回收清除車輛統計" sheetId="280" r:id="rId79"/>
    <sheet name="113年6月垃圾處理場(廠)及垃圾回收清除車輛統計" sheetId="267" r:id="rId80"/>
    <sheet name="環境保護預算4-1" sheetId="270" r:id="rId81"/>
    <sheet name="環境保護預算4-2" sheetId="271" r:id="rId82"/>
    <sheet name="環境保護預算4-3" sheetId="272" r:id="rId83"/>
    <sheet name="環境保護預算4-4" sheetId="273" r:id="rId84"/>
    <sheet name="環境保護決算4-1" sheetId="275" r:id="rId85"/>
    <sheet name="環境保護決算4-2" sheetId="276" r:id="rId86"/>
    <sheet name="環境保護決算4-3" sheetId="277" r:id="rId87"/>
    <sheet name="環境保護決算4-4" sheetId="278" r:id="rId88"/>
    <sheet name="農耕土地面積" sheetId="241" r:id="rId89"/>
    <sheet name="農機" sheetId="240" r:id="rId90"/>
    <sheet name="113漁業從業人數" sheetId="243" r:id="rId91"/>
    <sheet name="漁戶數及漁戶人口數 " sheetId="242" r:id="rId92"/>
    <sheet name="治山防災整體治理工程" sheetId="244" r:id="rId93"/>
    <sheet name="天然災害設施損失情形" sheetId="246" r:id="rId94"/>
    <sheet name="113農路改善及維護工程" sheetId="245" r:id="rId95"/>
    <sheet name="112年都市計畫地區面積及人口" sheetId="201" r:id="rId96"/>
    <sheet name="112年都市計畫區域內公共工程實施數量" sheetId="199" r:id="rId97"/>
    <sheet name=" 都市計畫地區種類" sheetId="211" r:id="rId98"/>
    <sheet name="112年都市計畫公共設施用地計畫面積" sheetId="212" r:id="rId99"/>
    <sheet name="112年都市計畫公共設施已取得面積" sheetId="213" r:id="rId100"/>
    <sheet name="112年都市計畫土地使用分區面積" sheetId="214" r:id="rId101"/>
    <sheet name="112年都市計畫公共設施用地已闢建計畫面積" sheetId="215" r:id="rId102"/>
    <sheet name="112年已開闢道路長度及面積暨橋梁座數、自行車道長度" sheetId="200" r:id="rId103"/>
    <sheet name="112年第4季停車位都市計畫區內路外" sheetId="182" r:id="rId104"/>
    <sheet name="113年第1季停車位都市計畫區內路外 " sheetId="219" r:id="rId105"/>
    <sheet name="113年第2季停車位都市計畫區內路外" sheetId="251" r:id="rId106"/>
    <sheet name="112年第4季停車位都市計畫區外路外" sheetId="194" r:id="rId107"/>
    <sheet name="113年第1季停車位都市計畫區外路外" sheetId="220" r:id="rId108"/>
    <sheet name="113年第2季停車位都市計畫區外路外" sheetId="252" r:id="rId109"/>
    <sheet name="112年第4季停車位路邊停車位" sheetId="183" r:id="rId110"/>
    <sheet name="113年第1季停車位路邊停車位 " sheetId="221" r:id="rId111"/>
    <sheet name="113年第2季停車位路邊停車位 " sheetId="253" r:id="rId112"/>
    <sheet name="112年第4季停車位概況－區內路外身心障礙專用停車位" sheetId="184" r:id="rId113"/>
    <sheet name="113年第1季停車位概況－區內路外身心障礙專用停車位" sheetId="222" r:id="rId114"/>
    <sheet name="113年第2季停車位概況－區內路外身心障礙專用停車位" sheetId="254" r:id="rId115"/>
    <sheet name="112年第4季停車位概況－區外路外身心障礙專用停車位" sheetId="185" r:id="rId116"/>
    <sheet name="113年第1季停車位概況－區外路外身心障礙專用停車位" sheetId="223" r:id="rId117"/>
    <sheet name="113年第2季停車位概況－區外路外身心障礙專用停車位" sheetId="255" r:id="rId118"/>
    <sheet name="112年第4季停車位概況－路邊身心障礙專用停車位" sheetId="195" r:id="rId119"/>
    <sheet name="113年第1季停車位概況－路邊身心障礙專用停車位" sheetId="224" r:id="rId120"/>
    <sheet name="113年第2季停車位概況－路邊身心障礙專用停車位" sheetId="256" r:id="rId121"/>
    <sheet name="112年第4季停車位概況－區內路外電動車專用位車位" sheetId="196" r:id="rId122"/>
    <sheet name="113年第1季停車位概況－區內路外電動車專用位車位" sheetId="225" r:id="rId123"/>
    <sheet name="113年第2季停車位概況－區內路外電動車專用位車位" sheetId="257" r:id="rId124"/>
    <sheet name="112年第4季停車位概況－區外路外電動車專用位車位" sheetId="197" r:id="rId125"/>
    <sheet name="113年第1季停車位概況－區外路外電動車專用位車位" sheetId="226" r:id="rId126"/>
    <sheet name="113年第2季停車位概況－區外路外電動車專用位車位" sheetId="258" r:id="rId127"/>
    <sheet name="112年第4季停車位概況－路邊電動車專用位車位" sheetId="198" r:id="rId128"/>
    <sheet name="113年第1季停車位概況－路邊電動車專用位車位" sheetId="227" r:id="rId129"/>
    <sheet name="113年第2季停車位概況－路邊電動車專用位車位" sheetId="259" r:id="rId130"/>
    <sheet name="112年第4季獨居老人" sheetId="186" r:id="rId131"/>
    <sheet name="113年第1季獨居老人 " sheetId="228" r:id="rId132"/>
    <sheet name="113年第2季獨居老人" sheetId="247" r:id="rId133"/>
    <sheet name="社區發展工作" sheetId="250" r:id="rId134"/>
    <sheet name="公共造產成果" sheetId="265" r:id="rId135"/>
    <sheet name="112年公墓設施概況" sheetId="229" r:id="rId136"/>
    <sheet name="112年骨灰(骸)存放設施概況" sheetId="230" r:id="rId137"/>
    <sheet name="112年殯葬管理業務概況" sheetId="233" r:id="rId138"/>
    <sheet name="112年殯儀館設施概況" sheetId="232" r:id="rId139"/>
    <sheet name="112年火化場設施概況" sheetId="231" r:id="rId140"/>
    <sheet name="112年寺廟登記概況" sheetId="187" r:id="rId141"/>
    <sheet name="112年教會(堂)概況" sheetId="192" r:id="rId142"/>
    <sheet name="112年各級宗教財團法人概況2-1" sheetId="189" r:id="rId143"/>
    <sheet name="112年各級宗教財團法人概況 2-2" sheetId="190" r:id="rId144"/>
    <sheet name="112年宗教團體興辦公益慈善及社會教化事業概況" sheetId="191" r:id="rId145"/>
    <sheet name="112年調解業務概況" sheetId="234" r:id="rId146"/>
    <sheet name="112年調解委員會組織概況" sheetId="235" r:id="rId147"/>
    <sheet name="112年辦理調解方式概況" sheetId="236" r:id="rId148"/>
  </sheets>
  <externalReferences>
    <externalReference r:id="rId149"/>
    <externalReference r:id="rId150"/>
    <externalReference r:id="rId151"/>
  </externalReferences>
  <definedNames>
    <definedName name="\d" localSheetId="14">#REF!</definedName>
    <definedName name="\d" localSheetId="11">#REF!</definedName>
    <definedName name="\d" localSheetId="10">#REF!</definedName>
    <definedName name="\d" localSheetId="8">#REF!</definedName>
    <definedName name="\d" localSheetId="9">#REF!</definedName>
    <definedName name="\d" localSheetId="7">#REF!</definedName>
    <definedName name="\d">#REF!</definedName>
    <definedName name="\l" localSheetId="14">#REF!</definedName>
    <definedName name="\l" localSheetId="11">#REF!</definedName>
    <definedName name="\l" localSheetId="10">#REF!</definedName>
    <definedName name="\l" localSheetId="8">#REF!</definedName>
    <definedName name="\l" localSheetId="9">#REF!</definedName>
    <definedName name="\l" localSheetId="7">#REF!</definedName>
    <definedName name="\l">#REF!</definedName>
    <definedName name="\m" localSheetId="14">#REF!</definedName>
    <definedName name="\m" localSheetId="11">#REF!</definedName>
    <definedName name="\m" localSheetId="10">#REF!</definedName>
    <definedName name="\m" localSheetId="8">#REF!</definedName>
    <definedName name="\m" localSheetId="9">#REF!</definedName>
    <definedName name="\m" localSheetId="7">#REF!</definedName>
    <definedName name="\m">#REF!</definedName>
    <definedName name="____________pp1" localSheetId="7">#REF!</definedName>
    <definedName name="____________pp1">#REF!</definedName>
    <definedName name="____________pp2" localSheetId="7">#REF!</definedName>
    <definedName name="____________pp2">#REF!</definedName>
    <definedName name="___________pp1" localSheetId="7">#REF!</definedName>
    <definedName name="___________pp1">#REF!</definedName>
    <definedName name="___________pp2" localSheetId="7">#REF!</definedName>
    <definedName name="___________pp2">#REF!</definedName>
    <definedName name="___________PRN1">#REF!</definedName>
    <definedName name="___________PRN2">#REF!</definedName>
    <definedName name="__________pp1" localSheetId="7">#REF!</definedName>
    <definedName name="__________pp1">#REF!</definedName>
    <definedName name="__________pp2" localSheetId="7">#REF!</definedName>
    <definedName name="__________pp2">#REF!</definedName>
    <definedName name="__________PRN1">#REF!</definedName>
    <definedName name="__________PRN2">#REF!</definedName>
    <definedName name="_________pp1" localSheetId="14">#REF!</definedName>
    <definedName name="_________pp1" localSheetId="11">#REF!</definedName>
    <definedName name="_________pp1" localSheetId="10">#REF!</definedName>
    <definedName name="_________pp1" localSheetId="8">#REF!</definedName>
    <definedName name="_________pp1" localSheetId="9">#REF!</definedName>
    <definedName name="_________pp1" localSheetId="7">#REF!</definedName>
    <definedName name="_________pp1">#REF!</definedName>
    <definedName name="_________pp2" localSheetId="14">#REF!</definedName>
    <definedName name="_________pp2" localSheetId="11">#REF!</definedName>
    <definedName name="_________pp2" localSheetId="10">#REF!</definedName>
    <definedName name="_________pp2" localSheetId="8">#REF!</definedName>
    <definedName name="_________pp2" localSheetId="9">#REF!</definedName>
    <definedName name="_________pp2" localSheetId="7">#REF!</definedName>
    <definedName name="_________pp2">#REF!</definedName>
    <definedName name="_________PRN1" localSheetId="7">#REF!</definedName>
    <definedName name="_________PRN1">#REF!</definedName>
    <definedName name="_________PRN2" localSheetId="7">#REF!</definedName>
    <definedName name="_________PRN2">#REF!</definedName>
    <definedName name="________pp1" localSheetId="14">#REF!</definedName>
    <definedName name="________pp1" localSheetId="11">#REF!</definedName>
    <definedName name="________pp1" localSheetId="10">#REF!</definedName>
    <definedName name="________pp1" localSheetId="8">#REF!</definedName>
    <definedName name="________pp1" localSheetId="9">#REF!</definedName>
    <definedName name="________pp1" localSheetId="7">#REF!</definedName>
    <definedName name="________pp1">#REF!</definedName>
    <definedName name="________pp2" localSheetId="14">#REF!</definedName>
    <definedName name="________pp2" localSheetId="11">#REF!</definedName>
    <definedName name="________pp2" localSheetId="10">#REF!</definedName>
    <definedName name="________pp2" localSheetId="8">#REF!</definedName>
    <definedName name="________pp2" localSheetId="9">#REF!</definedName>
    <definedName name="________pp2" localSheetId="7">#REF!</definedName>
    <definedName name="________pp2">#REF!</definedName>
    <definedName name="________PRN1" localSheetId="7">#REF!</definedName>
    <definedName name="________PRN1">#REF!</definedName>
    <definedName name="________PRN2" localSheetId="7">#REF!</definedName>
    <definedName name="________PRN2">#REF!</definedName>
    <definedName name="_______pp1" localSheetId="14">#REF!</definedName>
    <definedName name="_______pp1" localSheetId="11">#REF!</definedName>
    <definedName name="_______pp1" localSheetId="10">#REF!</definedName>
    <definedName name="_______pp1" localSheetId="8">#REF!</definedName>
    <definedName name="_______pp1" localSheetId="9">#REF!</definedName>
    <definedName name="_______pp1" localSheetId="7">#REF!</definedName>
    <definedName name="_______pp1">#REF!</definedName>
    <definedName name="_______pp2" localSheetId="14">#REF!</definedName>
    <definedName name="_______pp2" localSheetId="11">#REF!</definedName>
    <definedName name="_______pp2" localSheetId="10">#REF!</definedName>
    <definedName name="_______pp2" localSheetId="8">#REF!</definedName>
    <definedName name="_______pp2" localSheetId="9">#REF!</definedName>
    <definedName name="_______pp2" localSheetId="7">#REF!</definedName>
    <definedName name="_______pp2">#REF!</definedName>
    <definedName name="_______PRN1" localSheetId="7">#REF!</definedName>
    <definedName name="_______PRN1">#REF!</definedName>
    <definedName name="_______PRN2" localSheetId="7">#REF!</definedName>
    <definedName name="_______PRN2">#REF!</definedName>
    <definedName name="______pp1" localSheetId="14">#REF!</definedName>
    <definedName name="______pp1" localSheetId="11">#REF!</definedName>
    <definedName name="______pp1" localSheetId="10">#REF!</definedName>
    <definedName name="______pp1" localSheetId="8">#REF!</definedName>
    <definedName name="______pp1" localSheetId="9">#REF!</definedName>
    <definedName name="______pp1" localSheetId="7">#REF!</definedName>
    <definedName name="______pp1">#REF!</definedName>
    <definedName name="______pp2" localSheetId="14">#REF!</definedName>
    <definedName name="______pp2" localSheetId="11">#REF!</definedName>
    <definedName name="______pp2" localSheetId="10">#REF!</definedName>
    <definedName name="______pp2" localSheetId="8">#REF!</definedName>
    <definedName name="______pp2" localSheetId="9">#REF!</definedName>
    <definedName name="______pp2" localSheetId="7">#REF!</definedName>
    <definedName name="______pp2">#REF!</definedName>
    <definedName name="______PRN1" localSheetId="14">#REF!</definedName>
    <definedName name="______PRN1" localSheetId="11">#REF!</definedName>
    <definedName name="______PRN1" localSheetId="10">#REF!</definedName>
    <definedName name="______PRN1" localSheetId="8">#REF!</definedName>
    <definedName name="______PRN1" localSheetId="9">#REF!</definedName>
    <definedName name="______PRN1" localSheetId="7">#REF!</definedName>
    <definedName name="______PRN1">#REF!</definedName>
    <definedName name="______PRN2" localSheetId="14">#REF!</definedName>
    <definedName name="______PRN2" localSheetId="11">#REF!</definedName>
    <definedName name="______PRN2" localSheetId="10">#REF!</definedName>
    <definedName name="______PRN2" localSheetId="8">#REF!</definedName>
    <definedName name="______PRN2" localSheetId="9">#REF!</definedName>
    <definedName name="______PRN2" localSheetId="7">#REF!</definedName>
    <definedName name="______PRN2">#REF!</definedName>
    <definedName name="_____pp1" localSheetId="14">#REF!</definedName>
    <definedName name="_____pp1" localSheetId="11">#REF!</definedName>
    <definedName name="_____pp1" localSheetId="10">#REF!</definedName>
    <definedName name="_____pp1" localSheetId="8">#REF!</definedName>
    <definedName name="_____pp1" localSheetId="9">#REF!</definedName>
    <definedName name="_____pp1" localSheetId="7">#REF!</definedName>
    <definedName name="_____pp1">#REF!</definedName>
    <definedName name="_____pp2" localSheetId="14">#REF!</definedName>
    <definedName name="_____pp2" localSheetId="11">#REF!</definedName>
    <definedName name="_____pp2" localSheetId="10">#REF!</definedName>
    <definedName name="_____pp2" localSheetId="8">#REF!</definedName>
    <definedName name="_____pp2" localSheetId="9">#REF!</definedName>
    <definedName name="_____pp2" localSheetId="7">#REF!</definedName>
    <definedName name="_____pp2">#REF!</definedName>
    <definedName name="_____PRN1" localSheetId="14">#REF!</definedName>
    <definedName name="_____PRN1" localSheetId="11">#REF!</definedName>
    <definedName name="_____PRN1" localSheetId="10">#REF!</definedName>
    <definedName name="_____PRN1" localSheetId="8">#REF!</definedName>
    <definedName name="_____PRN1" localSheetId="9">#REF!</definedName>
    <definedName name="_____PRN1" localSheetId="7">#REF!</definedName>
    <definedName name="_____PRN1">#REF!</definedName>
    <definedName name="_____PRN2" localSheetId="14">#REF!</definedName>
    <definedName name="_____PRN2" localSheetId="11">#REF!</definedName>
    <definedName name="_____PRN2" localSheetId="10">#REF!</definedName>
    <definedName name="_____PRN2" localSheetId="8">#REF!</definedName>
    <definedName name="_____PRN2" localSheetId="9">#REF!</definedName>
    <definedName name="_____PRN2" localSheetId="7">#REF!</definedName>
    <definedName name="_____PRN2">#REF!</definedName>
    <definedName name="____pp1" localSheetId="14">#REF!</definedName>
    <definedName name="____pp1" localSheetId="11">#REF!</definedName>
    <definedName name="____pp1" localSheetId="10">#REF!</definedName>
    <definedName name="____pp1" localSheetId="8">#REF!</definedName>
    <definedName name="____pp1" localSheetId="9">#REF!</definedName>
    <definedName name="____pp1" localSheetId="7">#REF!</definedName>
    <definedName name="____pp1">#REF!</definedName>
    <definedName name="____pp2" localSheetId="14">#REF!</definedName>
    <definedName name="____pp2" localSheetId="11">#REF!</definedName>
    <definedName name="____pp2" localSheetId="10">#REF!</definedName>
    <definedName name="____pp2" localSheetId="8">#REF!</definedName>
    <definedName name="____pp2" localSheetId="9">#REF!</definedName>
    <definedName name="____pp2" localSheetId="7">#REF!</definedName>
    <definedName name="____pp2">#REF!</definedName>
    <definedName name="____PRN1" localSheetId="14">#REF!</definedName>
    <definedName name="____PRN1" localSheetId="11">#REF!</definedName>
    <definedName name="____PRN1" localSheetId="10">#REF!</definedName>
    <definedName name="____PRN1" localSheetId="8">#REF!</definedName>
    <definedName name="____PRN1" localSheetId="9">#REF!</definedName>
    <definedName name="____PRN1" localSheetId="7">#REF!</definedName>
    <definedName name="____PRN1">#REF!</definedName>
    <definedName name="____PRN2" localSheetId="14">#REF!</definedName>
    <definedName name="____PRN2" localSheetId="11">#REF!</definedName>
    <definedName name="____PRN2" localSheetId="10">#REF!</definedName>
    <definedName name="____PRN2" localSheetId="8">#REF!</definedName>
    <definedName name="____PRN2" localSheetId="9">#REF!</definedName>
    <definedName name="____PRN2" localSheetId="7">#REF!</definedName>
    <definedName name="____PRN2">#REF!</definedName>
    <definedName name="___pp1" localSheetId="14">#REF!</definedName>
    <definedName name="___pp1" localSheetId="11">#REF!</definedName>
    <definedName name="___pp1" localSheetId="10">#REF!</definedName>
    <definedName name="___pp1" localSheetId="8">#REF!</definedName>
    <definedName name="___pp1" localSheetId="9">#REF!</definedName>
    <definedName name="___pp1" localSheetId="7">#REF!</definedName>
    <definedName name="___pp1">#REF!</definedName>
    <definedName name="___pp2" localSheetId="14">#REF!</definedName>
    <definedName name="___pp2" localSheetId="11">#REF!</definedName>
    <definedName name="___pp2" localSheetId="10">#REF!</definedName>
    <definedName name="___pp2" localSheetId="8">#REF!</definedName>
    <definedName name="___pp2" localSheetId="9">#REF!</definedName>
    <definedName name="___pp2" localSheetId="7">#REF!</definedName>
    <definedName name="___pp2">#REF!</definedName>
    <definedName name="___PRN1" localSheetId="14">#REF!</definedName>
    <definedName name="___PRN1" localSheetId="11">#REF!</definedName>
    <definedName name="___PRN1" localSheetId="10">#REF!</definedName>
    <definedName name="___PRN1" localSheetId="8">#REF!</definedName>
    <definedName name="___PRN1" localSheetId="9">#REF!</definedName>
    <definedName name="___PRN1" localSheetId="7">#REF!</definedName>
    <definedName name="___PRN1">#REF!</definedName>
    <definedName name="___PRN2" localSheetId="14">#REF!</definedName>
    <definedName name="___PRN2" localSheetId="11">#REF!</definedName>
    <definedName name="___PRN2" localSheetId="10">#REF!</definedName>
    <definedName name="___PRN2" localSheetId="8">#REF!</definedName>
    <definedName name="___PRN2" localSheetId="9">#REF!</definedName>
    <definedName name="___PRN2" localSheetId="7">#REF!</definedName>
    <definedName name="___PRN2">#REF!</definedName>
    <definedName name="__pp1" localSheetId="14">#REF!</definedName>
    <definedName name="__pp1" localSheetId="11">#REF!</definedName>
    <definedName name="__pp1" localSheetId="10">#REF!</definedName>
    <definedName name="__pp1" localSheetId="8">#REF!</definedName>
    <definedName name="__pp1" localSheetId="9">#REF!</definedName>
    <definedName name="__pp1" localSheetId="7">#REF!</definedName>
    <definedName name="__pp1">#REF!</definedName>
    <definedName name="__pp2" localSheetId="14">#REF!</definedName>
    <definedName name="__pp2" localSheetId="11">#REF!</definedName>
    <definedName name="__pp2" localSheetId="10">#REF!</definedName>
    <definedName name="__pp2" localSheetId="8">#REF!</definedName>
    <definedName name="__pp2" localSheetId="9">#REF!</definedName>
    <definedName name="__pp2" localSheetId="7">#REF!</definedName>
    <definedName name="__pp2">#REF!</definedName>
    <definedName name="__PRN1" localSheetId="14">#REF!</definedName>
    <definedName name="__PRN1" localSheetId="11">#REF!</definedName>
    <definedName name="__PRN1" localSheetId="10">#REF!</definedName>
    <definedName name="__PRN1" localSheetId="8">#REF!</definedName>
    <definedName name="__PRN1" localSheetId="9">#REF!</definedName>
    <definedName name="__PRN1" localSheetId="7">#REF!</definedName>
    <definedName name="__PRN1">#REF!</definedName>
    <definedName name="__PRN2" localSheetId="14">#REF!</definedName>
    <definedName name="__PRN2" localSheetId="11">#REF!</definedName>
    <definedName name="__PRN2" localSheetId="10">#REF!</definedName>
    <definedName name="__PRN2" localSheetId="8">#REF!</definedName>
    <definedName name="__PRN2" localSheetId="9">#REF!</definedName>
    <definedName name="__PRN2" localSheetId="7">#REF!</definedName>
    <definedName name="__PRN2">#REF!</definedName>
    <definedName name="_00" localSheetId="102">#N/A</definedName>
    <definedName name="_00" localSheetId="134">#N/A</definedName>
    <definedName name="_00" localSheetId="14">#REF!</definedName>
    <definedName name="_00" localSheetId="11">#REF!</definedName>
    <definedName name="_00" localSheetId="10">#REF!</definedName>
    <definedName name="_00" localSheetId="8">#REF!</definedName>
    <definedName name="_00" localSheetId="89">#REF!</definedName>
    <definedName name="_00" localSheetId="9">#REF!</definedName>
    <definedName name="_00" localSheetId="7">#REF!</definedName>
    <definedName name="_00">#REF!</definedName>
    <definedName name="_11" localSheetId="102">#N/A</definedName>
    <definedName name="_11" localSheetId="134">#N/A</definedName>
    <definedName name="_11" localSheetId="14">#REF!</definedName>
    <definedName name="_11" localSheetId="11">#REF!</definedName>
    <definedName name="_11" localSheetId="10">#REF!</definedName>
    <definedName name="_11" localSheetId="8">#REF!</definedName>
    <definedName name="_11" localSheetId="89">#REF!</definedName>
    <definedName name="_11" localSheetId="9">#REF!</definedName>
    <definedName name="_11" localSheetId="7">#REF!</definedName>
    <definedName name="_11">#REF!</definedName>
    <definedName name="_pp1" localSheetId="14">#REF!</definedName>
    <definedName name="_pp1" localSheetId="11">#REF!</definedName>
    <definedName name="_pp1" localSheetId="10">#REF!</definedName>
    <definedName name="_pp1" localSheetId="8">#REF!</definedName>
    <definedName name="_pp1" localSheetId="9">#REF!</definedName>
    <definedName name="_pp1" localSheetId="7">#REF!</definedName>
    <definedName name="_pp1">#REF!</definedName>
    <definedName name="_pp2" localSheetId="14">#REF!</definedName>
    <definedName name="_pp2" localSheetId="11">#REF!</definedName>
    <definedName name="_pp2" localSheetId="10">#REF!</definedName>
    <definedName name="_pp2" localSheetId="8">#REF!</definedName>
    <definedName name="_pp2" localSheetId="9">#REF!</definedName>
    <definedName name="_pp2" localSheetId="7">#REF!</definedName>
    <definedName name="_pp2">#REF!</definedName>
    <definedName name="_PRN1" localSheetId="14">#REF!</definedName>
    <definedName name="_PRN1" localSheetId="11">#REF!</definedName>
    <definedName name="_PRN1" localSheetId="10">#REF!</definedName>
    <definedName name="_PRN1" localSheetId="8">#REF!</definedName>
    <definedName name="_PRN1" localSheetId="9">#REF!</definedName>
    <definedName name="_PRN1" localSheetId="7">#REF!</definedName>
    <definedName name="_PRN1">#REF!</definedName>
    <definedName name="_PRN2" localSheetId="14">#REF!</definedName>
    <definedName name="_PRN2" localSheetId="11">#REF!</definedName>
    <definedName name="_PRN2" localSheetId="10">#REF!</definedName>
    <definedName name="_PRN2" localSheetId="8">#REF!</definedName>
    <definedName name="_PRN2" localSheetId="9">#REF!</definedName>
    <definedName name="_PRN2" localSheetId="7">#REF!</definedName>
    <definedName name="_PRN2">#REF!</definedName>
    <definedName name="A" localSheetId="102">#N/A</definedName>
    <definedName name="A" localSheetId="134">#N/A</definedName>
    <definedName name="A" localSheetId="14">#REF!</definedName>
    <definedName name="A" localSheetId="11">#REF!</definedName>
    <definedName name="A" localSheetId="10">#REF!</definedName>
    <definedName name="A" localSheetId="8">#REF!</definedName>
    <definedName name="A" localSheetId="89">#REF!</definedName>
    <definedName name="A" localSheetId="9">#REF!</definedName>
    <definedName name="A" localSheetId="7">#REF!</definedName>
    <definedName name="A">#REF!</definedName>
    <definedName name="aa" localSheetId="14">#REF!</definedName>
    <definedName name="aa" localSheetId="11">#REF!</definedName>
    <definedName name="aa" localSheetId="10">#REF!</definedName>
    <definedName name="aa" localSheetId="8">#REF!</definedName>
    <definedName name="aa" localSheetId="9">#REF!</definedName>
    <definedName name="aa" localSheetId="7">#REF!</definedName>
    <definedName name="aa">#REF!</definedName>
    <definedName name="adf" localSheetId="14">#REF!</definedName>
    <definedName name="adf" localSheetId="11">#REF!</definedName>
    <definedName name="adf" localSheetId="10">#REF!</definedName>
    <definedName name="adf" localSheetId="8">#REF!</definedName>
    <definedName name="adf" localSheetId="9">#REF!</definedName>
    <definedName name="adf" localSheetId="7">#REF!</definedName>
    <definedName name="adf">#REF!</definedName>
    <definedName name="AR" localSheetId="7">#REF!</definedName>
    <definedName name="AR">#REF!</definedName>
    <definedName name="bb" localSheetId="14">[1]垃圾清理狀況背景說明!#REF!</definedName>
    <definedName name="bb" localSheetId="11">[1]垃圾清理狀況背景說明!#REF!</definedName>
    <definedName name="bb" localSheetId="10">[1]垃圾清理狀況背景說明!#REF!</definedName>
    <definedName name="bb" localSheetId="8">[1]垃圾清理狀況背景說明!#REF!</definedName>
    <definedName name="bb" localSheetId="9">[1]垃圾清理狀況背景說明!#REF!</definedName>
    <definedName name="bb" localSheetId="7">[1]垃圾清理狀況背景說明!#REF!</definedName>
    <definedName name="bb">[1]垃圾清理狀況背景說明!#REF!</definedName>
    <definedName name="L" localSheetId="14">#REF!</definedName>
    <definedName name="L" localSheetId="11">#REF!</definedName>
    <definedName name="L" localSheetId="10">#REF!</definedName>
    <definedName name="L" localSheetId="8">#REF!</definedName>
    <definedName name="L" localSheetId="9">#REF!</definedName>
    <definedName name="L" localSheetId="7">#REF!</definedName>
    <definedName name="L">#REF!</definedName>
    <definedName name="LL" localSheetId="14">#REF!</definedName>
    <definedName name="LL" localSheetId="11">#REF!</definedName>
    <definedName name="LL" localSheetId="10">#REF!</definedName>
    <definedName name="LL" localSheetId="8">#REF!</definedName>
    <definedName name="LL" localSheetId="9">#REF!</definedName>
    <definedName name="LL" localSheetId="7">#REF!</definedName>
    <definedName name="LL">#REF!</definedName>
    <definedName name="M" localSheetId="14">#REF!</definedName>
    <definedName name="M" localSheetId="11">#REF!</definedName>
    <definedName name="M" localSheetId="10">#REF!</definedName>
    <definedName name="M" localSheetId="8">#REF!</definedName>
    <definedName name="M" localSheetId="9">#REF!</definedName>
    <definedName name="M" localSheetId="7">#REF!</definedName>
    <definedName name="M">#REF!</definedName>
    <definedName name="pp" localSheetId="14">#REF!</definedName>
    <definedName name="pp" localSheetId="11">#REF!</definedName>
    <definedName name="pp" localSheetId="10">#REF!</definedName>
    <definedName name="pp" localSheetId="8">#REF!</definedName>
    <definedName name="pp" localSheetId="9">#REF!</definedName>
    <definedName name="pp" localSheetId="7">#REF!</definedName>
    <definedName name="pp">#REF!</definedName>
    <definedName name="_xlnm.Print_Area" localSheetId="97">' 都市計畫地區種類'!$A$1:$I$26</definedName>
    <definedName name="_xlnm.Print_Area" localSheetId="74">'112年7-12月環保人員概況'!$A$1:$J$36</definedName>
    <definedName name="_xlnm.Print_Area" localSheetId="102">'112年已開闢道路長度及面積暨橋梁座數、自行車道長度'!$A$1:$O$35</definedName>
    <definedName name="_xlnm.Print_Area" localSheetId="143">'112年各級宗教財團法人概況 2-2'!$A$1:$O$20</definedName>
    <definedName name="_xlnm.Print_Area" localSheetId="142">'112年各級宗教財團法人概況2-1'!$A$1:$O$16</definedName>
    <definedName name="_xlnm.Print_Area" localSheetId="144">'112年宗教團體興辦公益慈善及社會教化事業概況'!$A$1:$T$39</definedName>
    <definedName name="_xlnm.Print_Area" localSheetId="137">'112年殯葬管理業務概況'!$A$1:$V$30</definedName>
    <definedName name="_xlnm.Print_Area" localSheetId="77">'113年1-6月環保人員概況3'!$A$1:$J$36</definedName>
    <definedName name="_xlnm.Print_Area" localSheetId="94">'113農路改善及維護工程'!$A$1:$K$26</definedName>
    <definedName name="_xlnm.Print_Area" localSheetId="134">公共造產成果!$A$1:$Q$26</definedName>
    <definedName name="_xlnm.Print_Area" localSheetId="93">天然災害設施損失情形!$A$1:$I$38</definedName>
    <definedName name="_xlnm.Print_Area" localSheetId="133">社區發展工作!$A$1:$AR$37</definedName>
    <definedName name="_xlnm.Print_Area" localSheetId="15">'都市區域內現有已開闢道路長度及面積暨橋梁座數、自行車長度'!$A$1:$A$33</definedName>
    <definedName name="_xlnm.Print_Area" localSheetId="75">環保人員概況1!$A$1:$J$16</definedName>
    <definedName name="_xlnm.Print_Area" localSheetId="76">環保人員概況2!$A$1:$O$26</definedName>
    <definedName name="_xlnm.Print_Titles" localSheetId="0">預告統計資料發布時間表!$1:$10</definedName>
    <definedName name="PRNT" localSheetId="14">#REF!</definedName>
    <definedName name="PRNT" localSheetId="11">#REF!</definedName>
    <definedName name="PRNT" localSheetId="10">#REF!</definedName>
    <definedName name="PRNT" localSheetId="8">#REF!</definedName>
    <definedName name="PRNT" localSheetId="9">#REF!</definedName>
    <definedName name="PRNT" localSheetId="7">#REF!</definedName>
    <definedName name="PRNT">#REF!</definedName>
    <definedName name="qq" localSheetId="14">#REF!</definedName>
    <definedName name="qq" localSheetId="11">#REF!</definedName>
    <definedName name="qq" localSheetId="10">#REF!</definedName>
    <definedName name="qq" localSheetId="8">#REF!</definedName>
    <definedName name="qq" localSheetId="9">#REF!</definedName>
    <definedName name="qq" localSheetId="7">#REF!</definedName>
    <definedName name="qq">#REF!</definedName>
    <definedName name="TOT" localSheetId="14">#REF!</definedName>
    <definedName name="TOT" localSheetId="11">#REF!</definedName>
    <definedName name="TOT" localSheetId="10">#REF!</definedName>
    <definedName name="TOT" localSheetId="8">#REF!</definedName>
    <definedName name="TOT" localSheetId="9">#REF!</definedName>
    <definedName name="TOT" localSheetId="7">#REF!</definedName>
    <definedName name="TOT">#REF!</definedName>
    <definedName name="TOTMAN" localSheetId="14">#REF!</definedName>
    <definedName name="TOTMAN" localSheetId="11">#REF!</definedName>
    <definedName name="TOTMAN" localSheetId="10">#REF!</definedName>
    <definedName name="TOTMAN" localSheetId="8">#REF!</definedName>
    <definedName name="TOTMAN" localSheetId="9">#REF!</definedName>
    <definedName name="TOTMAN" localSheetId="7">#REF!</definedName>
    <definedName name="TOTMAN">#REF!</definedName>
    <definedName name="v" localSheetId="102">'112年已開闢道路長度及面積暨橋梁座數、自行車道長度'!$A$1:$O$35</definedName>
    <definedName name="v" localSheetId="134">公共造產成果!$A$1:$Q$26</definedName>
    <definedName name="Z_67B6F9C1_E747_486D_B94A_B8B3B4F74F24_.wvu.PrintArea" localSheetId="76" hidden="1">環保人員概況2!$A$1:$M$27</definedName>
    <definedName name="測試" localSheetId="14">[1]垃圾清理狀況背景說明!#REF!</definedName>
    <definedName name="測試" localSheetId="11">[1]垃圾清理狀況背景說明!#REF!</definedName>
    <definedName name="測試" localSheetId="10">[1]垃圾清理狀況背景說明!#REF!</definedName>
    <definedName name="測試" localSheetId="8">[1]垃圾清理狀況背景說明!#REF!</definedName>
    <definedName name="測試" localSheetId="9">[1]垃圾清理狀況背景說明!#REF!</definedName>
    <definedName name="測試" localSheetId="7">[1]垃圾清理狀況背景說明!#REF!</definedName>
    <definedName name="測試">[1]垃圾清理狀況背景說明!#REF!</definedName>
    <definedName name="鄉鎮資料" localSheetId="14">[1]垃圾清理狀況背景說明!#REF!</definedName>
    <definedName name="鄉鎮資料" localSheetId="11">[1]垃圾清理狀況背景說明!#REF!</definedName>
    <definedName name="鄉鎮資料" localSheetId="10">[1]垃圾清理狀況背景說明!#REF!</definedName>
    <definedName name="鄉鎮資料" localSheetId="8">[1]垃圾清理狀況背景說明!#REF!</definedName>
    <definedName name="鄉鎮資料" localSheetId="9">[1]垃圾清理狀況背景說明!#REF!</definedName>
    <definedName name="鄉鎮資料" localSheetId="7">[1]垃圾清理狀況背景說明!#REF!</definedName>
    <definedName name="鄉鎮資料">[1]垃圾清理狀況背景說明!#REF!</definedName>
    <definedName name="臺東縣各鄉鎮市公庫收支月報" localSheetId="14">[1]垃圾清理狀況背景說明!#REF!</definedName>
    <definedName name="臺東縣各鄉鎮市公庫收支月報" localSheetId="11">[1]垃圾清理狀況背景說明!#REF!</definedName>
    <definedName name="臺東縣各鄉鎮市公庫收支月報" localSheetId="10">[1]垃圾清理狀況背景說明!#REF!</definedName>
    <definedName name="臺東縣各鄉鎮市公庫收支月報" localSheetId="8">[1]垃圾清理狀況背景說明!#REF!</definedName>
    <definedName name="臺東縣各鄉鎮市公庫收支月報" localSheetId="9">[1]垃圾清理狀況背景說明!#REF!</definedName>
    <definedName name="臺東縣各鄉鎮市公庫收支月報" localSheetId="7">[1]垃圾清理狀況背景說明!#REF!</definedName>
    <definedName name="臺東縣各鄉鎮市公庫收支月報">[1]垃圾清理狀況背景說明!#REF!</definedName>
    <definedName name="環境保護決算" localSheetId="65">#REF!</definedName>
    <definedName name="環境保護決算" localSheetId="56">#REF!</definedName>
    <definedName name="環境保護決算" localSheetId="143">#REF!</definedName>
    <definedName name="環境保護決算" localSheetId="142">#REF!</definedName>
    <definedName name="環境保護決算" localSheetId="140">#REF!</definedName>
    <definedName name="環境保護決算" localSheetId="144">#REF!</definedName>
    <definedName name="環境保護決算" localSheetId="141">#REF!</definedName>
    <definedName name="環境保護決算" localSheetId="103">#REF!</definedName>
    <definedName name="環境保護決算" localSheetId="106">#REF!</definedName>
    <definedName name="環境保護決算" localSheetId="112">#REF!</definedName>
    <definedName name="環境保護決算" localSheetId="121">#REF!</definedName>
    <definedName name="環境保護決算" localSheetId="115">#REF!</definedName>
    <definedName name="環境保護決算" localSheetId="124">#REF!</definedName>
    <definedName name="環境保護決算" localSheetId="118">#REF!</definedName>
    <definedName name="環境保護決算" localSheetId="127">#REF!</definedName>
    <definedName name="環境保護決算" localSheetId="109">#REF!</definedName>
    <definedName name="環境保護決算" localSheetId="130">#REF!</definedName>
    <definedName name="環境保護決算" localSheetId="66">#REF!</definedName>
    <definedName name="環境保護決算" localSheetId="57">#REF!</definedName>
    <definedName name="環境保護決算" localSheetId="67">#REF!</definedName>
    <definedName name="環境保護決算" localSheetId="58">#REF!</definedName>
    <definedName name="環境保護決算" localSheetId="68">#REF!</definedName>
    <definedName name="環境保護決算" localSheetId="59">#REF!</definedName>
    <definedName name="環境保護決算" localSheetId="69">#REF!</definedName>
    <definedName name="環境保護決算" localSheetId="60">#REF!</definedName>
    <definedName name="環境保護決算" localSheetId="70">#REF!</definedName>
    <definedName name="環境保護決算" localSheetId="61">#REF!</definedName>
    <definedName name="環境保護決算" localSheetId="71">#REF!</definedName>
    <definedName name="環境保護決算" localSheetId="62">#REF!</definedName>
    <definedName name="環境保護決算" localSheetId="72">#REF!</definedName>
    <definedName name="環境保護決算" localSheetId="63">#REF!</definedName>
    <definedName name="環境保護決算" localSheetId="73">#REF!</definedName>
    <definedName name="環境保護決算" localSheetId="64">#REF!</definedName>
    <definedName name="環境保護決算" localSheetId="104">#REF!</definedName>
    <definedName name="環境保護決算" localSheetId="107">#REF!</definedName>
    <definedName name="環境保護決算" localSheetId="113">#REF!</definedName>
    <definedName name="環境保護決算" localSheetId="122">#REF!</definedName>
    <definedName name="環境保護決算" localSheetId="116">#REF!</definedName>
    <definedName name="環境保護決算" localSheetId="125">#REF!</definedName>
    <definedName name="環境保護決算" localSheetId="119">#REF!</definedName>
    <definedName name="環境保護決算" localSheetId="128">#REF!</definedName>
    <definedName name="環境保護決算" localSheetId="110">#REF!</definedName>
    <definedName name="環境保護決算" localSheetId="131">#REF!</definedName>
    <definedName name="環境保護決算" localSheetId="105">#REF!</definedName>
    <definedName name="環境保護決算" localSheetId="108">#REF!</definedName>
    <definedName name="環境保護決算" localSheetId="114">#REF!</definedName>
    <definedName name="環境保護決算" localSheetId="123">#REF!</definedName>
    <definedName name="環境保護決算" localSheetId="117">#REF!</definedName>
    <definedName name="環境保護決算" localSheetId="126">#REF!</definedName>
    <definedName name="環境保護決算" localSheetId="120">#REF!</definedName>
    <definedName name="環境保護決算" localSheetId="129">#REF!</definedName>
    <definedName name="環境保護決算" localSheetId="111">#REF!</definedName>
    <definedName name="環境保護決算" localSheetId="132">#REF!</definedName>
    <definedName name="環境保護決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83" l="1"/>
  <c r="F18" i="283"/>
  <c r="E18" i="283"/>
  <c r="D18" i="283"/>
  <c r="G15" i="283"/>
  <c r="F15" i="283"/>
  <c r="D15" i="283"/>
  <c r="F14" i="283"/>
  <c r="F12" i="283" s="1"/>
  <c r="E14" i="283"/>
  <c r="D12" i="283"/>
  <c r="G8" i="283"/>
  <c r="F8" i="283"/>
  <c r="E8" i="283"/>
  <c r="D8" i="283"/>
  <c r="D30" i="282"/>
  <c r="D29" i="282"/>
  <c r="D28" i="282"/>
  <c r="D27" i="282"/>
  <c r="D26" i="282"/>
  <c r="D25" i="282"/>
  <c r="D24" i="282"/>
  <c r="D23" i="282"/>
  <c r="D22" i="282"/>
  <c r="D21" i="282"/>
  <c r="D20" i="282"/>
  <c r="D19" i="282"/>
  <c r="D18" i="282"/>
  <c r="D17" i="282"/>
  <c r="D16" i="282"/>
  <c r="D15" i="282"/>
  <c r="D14" i="282"/>
  <c r="D13" i="282"/>
  <c r="D12" i="282"/>
  <c r="D11" i="282"/>
  <c r="D10" i="282"/>
  <c r="D9" i="282"/>
  <c r="D8" i="282"/>
  <c r="I7" i="282"/>
  <c r="G7" i="282"/>
  <c r="F7" i="282"/>
  <c r="F15" i="280"/>
  <c r="F12" i="280"/>
  <c r="F7" i="280"/>
  <c r="J24" i="276"/>
  <c r="L24" i="275"/>
  <c r="F24" i="275"/>
  <c r="E24" i="275"/>
  <c r="D24" i="275"/>
  <c r="G18" i="269"/>
  <c r="F18" i="269"/>
  <c r="E18" i="269"/>
  <c r="D18" i="269"/>
  <c r="G15" i="269"/>
  <c r="F15" i="269"/>
  <c r="D15" i="269"/>
  <c r="F14" i="269"/>
  <c r="F12" i="269" s="1"/>
  <c r="E14" i="269"/>
  <c r="D12" i="269"/>
  <c r="G8" i="269"/>
  <c r="F8" i="269"/>
  <c r="E8" i="269"/>
  <c r="D8" i="269"/>
  <c r="D30" i="268"/>
  <c r="D29" i="268"/>
  <c r="D28" i="268"/>
  <c r="D27" i="268"/>
  <c r="D26" i="268"/>
  <c r="D25" i="268"/>
  <c r="D24" i="268"/>
  <c r="D23" i="268"/>
  <c r="D22" i="268"/>
  <c r="D21" i="268"/>
  <c r="D20" i="268"/>
  <c r="D19" i="268"/>
  <c r="D18" i="268"/>
  <c r="D17" i="268"/>
  <c r="D16" i="268"/>
  <c r="D15" i="268"/>
  <c r="D14" i="268"/>
  <c r="D13" i="268"/>
  <c r="D12" i="268"/>
  <c r="D11" i="268"/>
  <c r="D10" i="268"/>
  <c r="D9" i="268"/>
  <c r="D8" i="268"/>
  <c r="I7" i="268"/>
  <c r="G7" i="268"/>
  <c r="F7" i="268"/>
  <c r="F15" i="267"/>
  <c r="F12" i="267" s="1"/>
  <c r="F7" i="267"/>
  <c r="H32" i="264"/>
  <c r="C32" i="264"/>
  <c r="B32" i="264" s="1"/>
  <c r="H31" i="264"/>
  <c r="C31" i="264"/>
  <c r="B31" i="264" s="1"/>
  <c r="H30" i="264"/>
  <c r="C30" i="264"/>
  <c r="B30" i="264" s="1"/>
  <c r="H29" i="264"/>
  <c r="C29" i="264"/>
  <c r="B29" i="264" s="1"/>
  <c r="H28" i="264"/>
  <c r="C28" i="264"/>
  <c r="B28" i="264" s="1"/>
  <c r="H27" i="264"/>
  <c r="C27" i="264"/>
  <c r="B27" i="264" s="1"/>
  <c r="J26" i="264"/>
  <c r="I26" i="264"/>
  <c r="H26" i="264"/>
  <c r="G26" i="264"/>
  <c r="F26" i="264"/>
  <c r="E26" i="264"/>
  <c r="D26" i="264"/>
  <c r="C26" i="264" s="1"/>
  <c r="B26" i="264" s="1"/>
  <c r="H25" i="264"/>
  <c r="C25" i="264"/>
  <c r="B25" i="264" s="1"/>
  <c r="H24" i="264"/>
  <c r="C24" i="264"/>
  <c r="B24" i="264" s="1"/>
  <c r="J23" i="264"/>
  <c r="I23" i="264"/>
  <c r="H23" i="264"/>
  <c r="G23" i="264"/>
  <c r="F23" i="264"/>
  <c r="E23" i="264"/>
  <c r="D23" i="264"/>
  <c r="H22" i="264"/>
  <c r="C22" i="264"/>
  <c r="B22" i="264"/>
  <c r="H21" i="264"/>
  <c r="C21" i="264"/>
  <c r="B21" i="264"/>
  <c r="H20" i="264"/>
  <c r="C20" i="264"/>
  <c r="B20" i="264"/>
  <c r="H19" i="264"/>
  <c r="C19" i="264"/>
  <c r="B19" i="264" s="1"/>
  <c r="H18" i="264"/>
  <c r="C18" i="264"/>
  <c r="B18" i="264"/>
  <c r="H17" i="264"/>
  <c r="C17" i="264"/>
  <c r="B17" i="264" s="1"/>
  <c r="J16" i="264"/>
  <c r="J8" i="264" s="1"/>
  <c r="J7" i="264" s="1"/>
  <c r="I16" i="264"/>
  <c r="I8" i="264" s="1"/>
  <c r="H16" i="264"/>
  <c r="G16" i="264"/>
  <c r="F16" i="264"/>
  <c r="E16" i="264"/>
  <c r="D16" i="264"/>
  <c r="C16" i="264" s="1"/>
  <c r="H15" i="264"/>
  <c r="C15" i="264"/>
  <c r="B15" i="264"/>
  <c r="H14" i="264"/>
  <c r="C14" i="264"/>
  <c r="B14" i="264"/>
  <c r="H13" i="264"/>
  <c r="C13" i="264"/>
  <c r="B13" i="264" s="1"/>
  <c r="H12" i="264"/>
  <c r="C12" i="264"/>
  <c r="B12" i="264" s="1"/>
  <c r="H11" i="264"/>
  <c r="C11" i="264"/>
  <c r="B11" i="264"/>
  <c r="H10" i="264"/>
  <c r="C10" i="264"/>
  <c r="B10" i="264"/>
  <c r="J9" i="264"/>
  <c r="I9" i="264"/>
  <c r="H9" i="264" s="1"/>
  <c r="F9" i="264"/>
  <c r="E9" i="264"/>
  <c r="D9" i="264"/>
  <c r="G8" i="264"/>
  <c r="G7" i="264" s="1"/>
  <c r="F8" i="264"/>
  <c r="F7" i="264" s="1"/>
  <c r="E8" i="264"/>
  <c r="D8" i="264"/>
  <c r="C8" i="264" s="1"/>
  <c r="B26" i="263"/>
  <c r="B25" i="263"/>
  <c r="B24" i="263"/>
  <c r="B23" i="263"/>
  <c r="B22" i="263"/>
  <c r="B21" i="263"/>
  <c r="O20" i="263"/>
  <c r="M20" i="263"/>
  <c r="L20" i="263"/>
  <c r="L6" i="263" s="1"/>
  <c r="K20" i="263"/>
  <c r="J20" i="263"/>
  <c r="I20" i="263"/>
  <c r="B20" i="263" s="1"/>
  <c r="H20" i="263"/>
  <c r="G20" i="263"/>
  <c r="F20" i="263"/>
  <c r="E20" i="263"/>
  <c r="C20" i="263"/>
  <c r="B19" i="263"/>
  <c r="B18" i="263"/>
  <c r="O17" i="263"/>
  <c r="O6" i="263" s="1"/>
  <c r="M17" i="263"/>
  <c r="L17" i="263"/>
  <c r="K17" i="263"/>
  <c r="J17" i="263"/>
  <c r="I17" i="263"/>
  <c r="H17" i="263"/>
  <c r="G17" i="263"/>
  <c r="F17" i="263"/>
  <c r="E17" i="263"/>
  <c r="B17" i="263" s="1"/>
  <c r="C17" i="263"/>
  <c r="B16" i="263"/>
  <c r="B15" i="263"/>
  <c r="B14" i="263"/>
  <c r="B13" i="263"/>
  <c r="B8" i="263" s="1"/>
  <c r="B7" i="263" s="1"/>
  <c r="B12" i="263"/>
  <c r="B11" i="263"/>
  <c r="B10" i="263"/>
  <c r="B9" i="263"/>
  <c r="O8" i="263"/>
  <c r="N8" i="263"/>
  <c r="M8" i="263"/>
  <c r="L8" i="263"/>
  <c r="K8" i="263"/>
  <c r="K7" i="263" s="1"/>
  <c r="K6" i="263" s="1"/>
  <c r="J8" i="263"/>
  <c r="I8" i="263"/>
  <c r="H8" i="263"/>
  <c r="H7" i="263" s="1"/>
  <c r="H6" i="263" s="1"/>
  <c r="G8" i="263"/>
  <c r="F8" i="263"/>
  <c r="E8" i="263"/>
  <c r="D8" i="263"/>
  <c r="C8" i="263"/>
  <c r="O7" i="263"/>
  <c r="N7" i="263"/>
  <c r="M7" i="263"/>
  <c r="M6" i="263" s="1"/>
  <c r="L7" i="263"/>
  <c r="J7" i="263"/>
  <c r="J6" i="263" s="1"/>
  <c r="I7" i="263"/>
  <c r="G7" i="263"/>
  <c r="F7" i="263"/>
  <c r="E7" i="263"/>
  <c r="D7" i="263"/>
  <c r="C7" i="263"/>
  <c r="N6" i="263"/>
  <c r="I6" i="263"/>
  <c r="G6" i="263"/>
  <c r="F6" i="263"/>
  <c r="E6" i="263"/>
  <c r="D6" i="263"/>
  <c r="C6" i="263"/>
  <c r="H32" i="262"/>
  <c r="B32" i="262" s="1"/>
  <c r="C32" i="262"/>
  <c r="H31" i="262"/>
  <c r="C31" i="262"/>
  <c r="B31" i="262" s="1"/>
  <c r="H30" i="262"/>
  <c r="C30" i="262"/>
  <c r="B30" i="262"/>
  <c r="H29" i="262"/>
  <c r="C29" i="262"/>
  <c r="B29" i="262" s="1"/>
  <c r="H28" i="262"/>
  <c r="B28" i="262" s="1"/>
  <c r="C28" i="262"/>
  <c r="H27" i="262"/>
  <c r="C27" i="262"/>
  <c r="B27" i="262"/>
  <c r="J26" i="262"/>
  <c r="I26" i="262"/>
  <c r="H26" i="262"/>
  <c r="G26" i="262"/>
  <c r="F26" i="262"/>
  <c r="E26" i="262"/>
  <c r="D26" i="262"/>
  <c r="C26" i="262" s="1"/>
  <c r="B26" i="262" s="1"/>
  <c r="H25" i="262"/>
  <c r="C25" i="262"/>
  <c r="B25" i="262"/>
  <c r="H24" i="262"/>
  <c r="C24" i="262"/>
  <c r="B24" i="262"/>
  <c r="J23" i="262"/>
  <c r="I23" i="262"/>
  <c r="H23" i="262" s="1"/>
  <c r="G23" i="262"/>
  <c r="F23" i="262"/>
  <c r="E23" i="262"/>
  <c r="D23" i="262"/>
  <c r="C23" i="262" s="1"/>
  <c r="B23" i="262" s="1"/>
  <c r="H22" i="262"/>
  <c r="C22" i="262"/>
  <c r="B22" i="262"/>
  <c r="H21" i="262"/>
  <c r="C21" i="262"/>
  <c r="B21" i="262" s="1"/>
  <c r="H20" i="262"/>
  <c r="B20" i="262" s="1"/>
  <c r="C20" i="262"/>
  <c r="H19" i="262"/>
  <c r="C19" i="262"/>
  <c r="B19" i="262"/>
  <c r="H18" i="262"/>
  <c r="C18" i="262"/>
  <c r="B18" i="262"/>
  <c r="H17" i="262"/>
  <c r="C17" i="262"/>
  <c r="B17" i="262" s="1"/>
  <c r="J16" i="262"/>
  <c r="H16" i="262" s="1"/>
  <c r="I16" i="262"/>
  <c r="G16" i="262"/>
  <c r="F16" i="262"/>
  <c r="E16" i="262"/>
  <c r="E8" i="262" s="1"/>
  <c r="E7" i="262" s="1"/>
  <c r="D16" i="262"/>
  <c r="D8" i="262" s="1"/>
  <c r="H15" i="262"/>
  <c r="C15" i="262"/>
  <c r="B15" i="262" s="1"/>
  <c r="H14" i="262"/>
  <c r="B14" i="262" s="1"/>
  <c r="C14" i="262"/>
  <c r="H13" i="262"/>
  <c r="C13" i="262"/>
  <c r="B13" i="262"/>
  <c r="H12" i="262"/>
  <c r="C12" i="262"/>
  <c r="B12" i="262"/>
  <c r="H11" i="262"/>
  <c r="C11" i="262"/>
  <c r="B11" i="262" s="1"/>
  <c r="H10" i="262"/>
  <c r="B10" i="262" s="1"/>
  <c r="C10" i="262"/>
  <c r="J9" i="262"/>
  <c r="I9" i="262"/>
  <c r="H9" i="262"/>
  <c r="B9" i="262" s="1"/>
  <c r="F9" i="262"/>
  <c r="E9" i="262"/>
  <c r="D9" i="262"/>
  <c r="J8" i="262"/>
  <c r="J7" i="262" s="1"/>
  <c r="I8" i="262"/>
  <c r="G8" i="262"/>
  <c r="F8" i="262"/>
  <c r="F7" i="262" s="1"/>
  <c r="I7" i="262"/>
  <c r="G7" i="262"/>
  <c r="H16" i="261"/>
  <c r="E16" i="261"/>
  <c r="D16" i="261"/>
  <c r="H15" i="261"/>
  <c r="E15" i="261"/>
  <c r="D15" i="261"/>
  <c r="B15" i="261"/>
  <c r="H14" i="261"/>
  <c r="E14" i="261"/>
  <c r="D14" i="261"/>
  <c r="C14" i="261"/>
  <c r="B14" i="261" s="1"/>
  <c r="E13" i="261"/>
  <c r="C13" i="261"/>
  <c r="B13" i="261" s="1"/>
  <c r="H12" i="261"/>
  <c r="E12" i="261"/>
  <c r="D12" i="261"/>
  <c r="C12" i="261"/>
  <c r="B12" i="261"/>
  <c r="E11" i="261"/>
  <c r="C11" i="261"/>
  <c r="B11" i="261"/>
  <c r="H10" i="261"/>
  <c r="E10" i="261"/>
  <c r="D10" i="261"/>
  <c r="C10" i="261"/>
  <c r="B10" i="261"/>
  <c r="H9" i="261"/>
  <c r="E9" i="261"/>
  <c r="D9" i="261"/>
  <c r="D8" i="261" s="1"/>
  <c r="C9" i="261"/>
  <c r="C7" i="261" s="1"/>
  <c r="B7" i="261" s="1"/>
  <c r="B9" i="261"/>
  <c r="J8" i="261"/>
  <c r="I8" i="261"/>
  <c r="H8" i="261"/>
  <c r="G8" i="261"/>
  <c r="F8" i="261"/>
  <c r="E8" i="261"/>
  <c r="I7" i="261"/>
  <c r="H7" i="261" s="1"/>
  <c r="G7" i="261"/>
  <c r="F7" i="261"/>
  <c r="E7" i="261"/>
  <c r="D7" i="261"/>
  <c r="B11" i="253"/>
  <c r="B9" i="253"/>
  <c r="B8" i="253"/>
  <c r="G11" i="252"/>
  <c r="C11" i="252" s="1"/>
  <c r="B11" i="252" s="1"/>
  <c r="G10" i="252"/>
  <c r="C10" i="252" s="1"/>
  <c r="B10" i="252" s="1"/>
  <c r="G9" i="252"/>
  <c r="C9" i="252" s="1"/>
  <c r="B9" i="252" s="1"/>
  <c r="F11" i="250"/>
  <c r="F13" i="250"/>
  <c r="F14" i="250"/>
  <c r="F15" i="250"/>
  <c r="F16" i="250"/>
  <c r="F12" i="250"/>
  <c r="H13" i="250"/>
  <c r="H14" i="250"/>
  <c r="H15" i="250"/>
  <c r="H16" i="250"/>
  <c r="H12" i="250"/>
  <c r="G13" i="250"/>
  <c r="G14" i="250"/>
  <c r="G15" i="250"/>
  <c r="G16" i="250"/>
  <c r="G12" i="250"/>
  <c r="C11" i="250"/>
  <c r="D11" i="250"/>
  <c r="E11" i="250"/>
  <c r="I11" i="250"/>
  <c r="J11" i="250"/>
  <c r="K11" i="250"/>
  <c r="L11" i="250"/>
  <c r="M11" i="250"/>
  <c r="N11" i="250"/>
  <c r="O11" i="250"/>
  <c r="P11" i="250"/>
  <c r="Q11" i="250"/>
  <c r="R11" i="250"/>
  <c r="S11" i="250"/>
  <c r="T11" i="250"/>
  <c r="U11" i="250"/>
  <c r="V11" i="250"/>
  <c r="W11" i="250"/>
  <c r="X11" i="250"/>
  <c r="B11" i="250"/>
  <c r="AA11" i="250"/>
  <c r="AB11" i="250"/>
  <c r="AC11" i="250"/>
  <c r="AD11" i="250"/>
  <c r="AE11" i="250"/>
  <c r="AF11" i="250"/>
  <c r="AG11" i="250"/>
  <c r="AH11" i="250"/>
  <c r="AI11" i="250"/>
  <c r="AJ11" i="250"/>
  <c r="AK11" i="250"/>
  <c r="AL11" i="250"/>
  <c r="AM11" i="250"/>
  <c r="AN11" i="250"/>
  <c r="AO11" i="250"/>
  <c r="AP11" i="250"/>
  <c r="AQ11" i="250"/>
  <c r="AR11" i="250"/>
  <c r="Z11" i="250"/>
  <c r="AK13" i="250"/>
  <c r="AK14" i="250"/>
  <c r="AK15" i="250"/>
  <c r="AK16" i="250"/>
  <c r="AK12" i="250"/>
  <c r="V13" i="250"/>
  <c r="V14" i="250"/>
  <c r="V15" i="250"/>
  <c r="V16" i="250"/>
  <c r="V12" i="250"/>
  <c r="R13" i="250"/>
  <c r="R14" i="250"/>
  <c r="R15" i="250"/>
  <c r="R16" i="250"/>
  <c r="R12" i="250"/>
  <c r="O13" i="250"/>
  <c r="O14" i="250"/>
  <c r="O15" i="250"/>
  <c r="O16" i="250"/>
  <c r="O12" i="250"/>
  <c r="L13" i="250"/>
  <c r="L14" i="250"/>
  <c r="L15" i="250"/>
  <c r="L16" i="250"/>
  <c r="L12" i="250"/>
  <c r="I13" i="250"/>
  <c r="I14" i="250"/>
  <c r="I15" i="250"/>
  <c r="I16" i="250"/>
  <c r="I12" i="250"/>
  <c r="D7" i="282" l="1"/>
  <c r="D7" i="268"/>
  <c r="C23" i="264"/>
  <c r="B23" i="264" s="1"/>
  <c r="B16" i="264"/>
  <c r="C7" i="264"/>
  <c r="B9" i="264"/>
  <c r="H7" i="264"/>
  <c r="I7" i="264"/>
  <c r="H8" i="264"/>
  <c r="E7" i="264"/>
  <c r="D7" i="264"/>
  <c r="B6" i="263"/>
  <c r="D7" i="262"/>
  <c r="C8" i="262"/>
  <c r="H8" i="262"/>
  <c r="H7" i="262"/>
  <c r="C16" i="262"/>
  <c r="C8" i="261"/>
  <c r="B8" i="261" s="1"/>
  <c r="G8" i="252"/>
  <c r="C8" i="252" s="1"/>
  <c r="B8" i="252" s="1"/>
  <c r="H11" i="250"/>
  <c r="G11" i="250"/>
  <c r="G18" i="249"/>
  <c r="F18" i="249"/>
  <c r="E18" i="249"/>
  <c r="D18" i="249"/>
  <c r="G15" i="249"/>
  <c r="F15" i="249"/>
  <c r="D15" i="249"/>
  <c r="F14" i="249"/>
  <c r="F12" i="249" s="1"/>
  <c r="E14" i="249"/>
  <c r="D12" i="249"/>
  <c r="G8" i="249"/>
  <c r="F8" i="249"/>
  <c r="E8" i="249"/>
  <c r="D8" i="249"/>
  <c r="D30" i="248"/>
  <c r="D29" i="248"/>
  <c r="D28" i="248"/>
  <c r="D27" i="248"/>
  <c r="D26" i="248"/>
  <c r="D25" i="248"/>
  <c r="D24" i="248"/>
  <c r="D23" i="248"/>
  <c r="D22" i="248"/>
  <c r="D21" i="248"/>
  <c r="D20" i="248"/>
  <c r="D19" i="248"/>
  <c r="D18" i="248"/>
  <c r="D17" i="248"/>
  <c r="D16" i="248"/>
  <c r="D15" i="248"/>
  <c r="D14" i="248"/>
  <c r="D13" i="248"/>
  <c r="D12" i="248"/>
  <c r="D11" i="248"/>
  <c r="D10" i="248"/>
  <c r="D9" i="248"/>
  <c r="D8" i="248"/>
  <c r="I7" i="248"/>
  <c r="G7" i="248"/>
  <c r="F7" i="248"/>
  <c r="R13" i="247"/>
  <c r="O13" i="247"/>
  <c r="L13" i="247"/>
  <c r="I13" i="247"/>
  <c r="F13" i="247"/>
  <c r="E13" i="247"/>
  <c r="D13" i="247"/>
  <c r="C13" i="247"/>
  <c r="R12" i="247"/>
  <c r="O12" i="247"/>
  <c r="L12" i="247"/>
  <c r="I12" i="247"/>
  <c r="F12" i="247"/>
  <c r="E12" i="247"/>
  <c r="D12" i="247"/>
  <c r="C12" i="247" s="1"/>
  <c r="R11" i="247"/>
  <c r="O11" i="247"/>
  <c r="L11" i="247"/>
  <c r="I11" i="247"/>
  <c r="F11" i="247"/>
  <c r="E11" i="247"/>
  <c r="D11" i="247"/>
  <c r="C11" i="247" s="1"/>
  <c r="R10" i="247"/>
  <c r="O10" i="247"/>
  <c r="L10" i="247"/>
  <c r="I10" i="247"/>
  <c r="F10" i="247"/>
  <c r="E10" i="247"/>
  <c r="D10" i="247"/>
  <c r="C10" i="247"/>
  <c r="R9" i="247"/>
  <c r="O9" i="247"/>
  <c r="L9" i="247"/>
  <c r="I9" i="247"/>
  <c r="F9" i="247"/>
  <c r="E9" i="247"/>
  <c r="D9" i="247"/>
  <c r="C9" i="247"/>
  <c r="T8" i="247"/>
  <c r="S8" i="247"/>
  <c r="R8" i="247"/>
  <c r="Q8" i="247"/>
  <c r="P8" i="247"/>
  <c r="O8" i="247"/>
  <c r="N8" i="247"/>
  <c r="M8" i="247"/>
  <c r="L8" i="247" s="1"/>
  <c r="K8" i="247"/>
  <c r="J8" i="247"/>
  <c r="I8" i="247"/>
  <c r="H8" i="247"/>
  <c r="G8" i="247"/>
  <c r="F8" i="247"/>
  <c r="E8" i="247"/>
  <c r="D8" i="247"/>
  <c r="C8" i="247"/>
  <c r="U8" i="247"/>
  <c r="R19" i="247"/>
  <c r="O19" i="247"/>
  <c r="L19" i="247"/>
  <c r="I19" i="247"/>
  <c r="F19" i="247"/>
  <c r="E19" i="247"/>
  <c r="D19" i="247"/>
  <c r="C19" i="247" s="1"/>
  <c r="R18" i="247"/>
  <c r="O18" i="247"/>
  <c r="L18" i="247"/>
  <c r="I18" i="247"/>
  <c r="F18" i="247"/>
  <c r="E18" i="247"/>
  <c r="D18" i="247"/>
  <c r="C18" i="247" s="1"/>
  <c r="R17" i="247"/>
  <c r="O17" i="247"/>
  <c r="L17" i="247"/>
  <c r="I17" i="247"/>
  <c r="F17" i="247"/>
  <c r="E17" i="247"/>
  <c r="D17" i="247"/>
  <c r="C17" i="247" s="1"/>
  <c r="R16" i="247"/>
  <c r="O16" i="247"/>
  <c r="L16" i="247"/>
  <c r="I16" i="247"/>
  <c r="F16" i="247"/>
  <c r="E16" i="247"/>
  <c r="D16" i="247"/>
  <c r="C16" i="247" s="1"/>
  <c r="R15" i="247"/>
  <c r="O15" i="247"/>
  <c r="L15" i="247"/>
  <c r="I15" i="247"/>
  <c r="F15" i="247"/>
  <c r="E15" i="247"/>
  <c r="D15" i="247"/>
  <c r="C15" i="247"/>
  <c r="T14" i="247"/>
  <c r="S14" i="247"/>
  <c r="R14" i="247" s="1"/>
  <c r="Q14" i="247"/>
  <c r="P14" i="247"/>
  <c r="O14" i="247" s="1"/>
  <c r="N14" i="247"/>
  <c r="M14" i="247"/>
  <c r="L14" i="247" s="1"/>
  <c r="K14" i="247"/>
  <c r="J14" i="247"/>
  <c r="I14" i="247" s="1"/>
  <c r="H14" i="247"/>
  <c r="G14" i="247"/>
  <c r="F14" i="247"/>
  <c r="E14" i="247"/>
  <c r="E14" i="246"/>
  <c r="D14" i="246"/>
  <c r="C11" i="241"/>
  <c r="G18" i="238"/>
  <c r="F18" i="238"/>
  <c r="E18" i="238"/>
  <c r="D18" i="238"/>
  <c r="G15" i="238"/>
  <c r="F15" i="238"/>
  <c r="D15" i="238"/>
  <c r="F14" i="238"/>
  <c r="F12" i="238" s="1"/>
  <c r="E14" i="238"/>
  <c r="D12" i="238"/>
  <c r="G8" i="238"/>
  <c r="F8" i="238"/>
  <c r="E8" i="238"/>
  <c r="D8" i="238"/>
  <c r="D30" i="237"/>
  <c r="D29" i="237"/>
  <c r="D28" i="237"/>
  <c r="D27" i="237"/>
  <c r="D26" i="237"/>
  <c r="D25" i="237"/>
  <c r="D24" i="237"/>
  <c r="D23" i="237"/>
  <c r="D22" i="237"/>
  <c r="D21" i="237"/>
  <c r="D20" i="237"/>
  <c r="D19" i="237"/>
  <c r="D18" i="237"/>
  <c r="D17" i="237"/>
  <c r="D16" i="237"/>
  <c r="D15" i="237"/>
  <c r="D14" i="237"/>
  <c r="D13" i="237"/>
  <c r="D12" i="237"/>
  <c r="D11" i="237"/>
  <c r="D10" i="237"/>
  <c r="D9" i="237"/>
  <c r="D8" i="237"/>
  <c r="I7" i="237"/>
  <c r="G7" i="237"/>
  <c r="F7" i="237"/>
  <c r="R9" i="230"/>
  <c r="O9" i="230"/>
  <c r="L9" i="230"/>
  <c r="I9" i="230"/>
  <c r="F9" i="230"/>
  <c r="R10" i="230"/>
  <c r="O10" i="230"/>
  <c r="L10" i="230"/>
  <c r="I10" i="230"/>
  <c r="F10" i="230"/>
  <c r="R13" i="228"/>
  <c r="O13" i="228"/>
  <c r="L13" i="228"/>
  <c r="I13" i="228"/>
  <c r="F13" i="228"/>
  <c r="E13" i="228"/>
  <c r="D13" i="228"/>
  <c r="C13" i="228"/>
  <c r="R12" i="228"/>
  <c r="O12" i="228"/>
  <c r="L12" i="228"/>
  <c r="I12" i="228"/>
  <c r="F12" i="228"/>
  <c r="E12" i="228"/>
  <c r="D12" i="228"/>
  <c r="C12" i="228" s="1"/>
  <c r="R11" i="228"/>
  <c r="O11" i="228"/>
  <c r="L11" i="228"/>
  <c r="I11" i="228"/>
  <c r="F11" i="228"/>
  <c r="E11" i="228"/>
  <c r="D11" i="228"/>
  <c r="C11" i="228"/>
  <c r="R10" i="228"/>
  <c r="O10" i="228"/>
  <c r="L10" i="228"/>
  <c r="I10" i="228"/>
  <c r="F10" i="228"/>
  <c r="E10" i="228"/>
  <c r="D10" i="228"/>
  <c r="C10" i="228"/>
  <c r="R9" i="228"/>
  <c r="O9" i="228"/>
  <c r="L9" i="228"/>
  <c r="I9" i="228"/>
  <c r="F9" i="228"/>
  <c r="E9" i="228"/>
  <c r="D9" i="228"/>
  <c r="C9" i="228"/>
  <c r="T8" i="228"/>
  <c r="S8" i="228"/>
  <c r="R8" i="228" s="1"/>
  <c r="Q8" i="228"/>
  <c r="P8" i="228"/>
  <c r="O8" i="228"/>
  <c r="N8" i="228"/>
  <c r="M8" i="228"/>
  <c r="L8" i="228" s="1"/>
  <c r="K8" i="228"/>
  <c r="J8" i="228"/>
  <c r="I8" i="228"/>
  <c r="H8" i="228"/>
  <c r="G8" i="228"/>
  <c r="F8" i="228"/>
  <c r="E8" i="228"/>
  <c r="D8" i="228"/>
  <c r="C8" i="228"/>
  <c r="E19" i="228"/>
  <c r="D18" i="228"/>
  <c r="D19" i="228"/>
  <c r="R19" i="228"/>
  <c r="O19" i="228"/>
  <c r="L19" i="228"/>
  <c r="I19" i="228"/>
  <c r="F19" i="228"/>
  <c r="R18" i="228"/>
  <c r="O18" i="228"/>
  <c r="L18" i="228"/>
  <c r="I18" i="228"/>
  <c r="F18" i="228"/>
  <c r="E18" i="228"/>
  <c r="C18" i="228"/>
  <c r="R17" i="228"/>
  <c r="O17" i="228"/>
  <c r="L17" i="228"/>
  <c r="I17" i="228"/>
  <c r="F17" i="228"/>
  <c r="E17" i="228"/>
  <c r="D17" i="228"/>
  <c r="R16" i="228"/>
  <c r="O16" i="228"/>
  <c r="L16" i="228"/>
  <c r="I16" i="228"/>
  <c r="F16" i="228"/>
  <c r="E16" i="228"/>
  <c r="C16" i="228" s="1"/>
  <c r="D16" i="228"/>
  <c r="R15" i="228"/>
  <c r="O15" i="228"/>
  <c r="L15" i="228"/>
  <c r="I15" i="228"/>
  <c r="F15" i="228"/>
  <c r="E15" i="228"/>
  <c r="D15" i="228"/>
  <c r="C15" i="228" s="1"/>
  <c r="T14" i="228"/>
  <c r="S14" i="228"/>
  <c r="R14" i="228" s="1"/>
  <c r="Q14" i="228"/>
  <c r="P14" i="228"/>
  <c r="N14" i="228"/>
  <c r="M14" i="228"/>
  <c r="L14" i="228"/>
  <c r="K14" i="228"/>
  <c r="J14" i="228"/>
  <c r="H14" i="228"/>
  <c r="G14" i="228"/>
  <c r="F14" i="228" s="1"/>
  <c r="B11" i="221"/>
  <c r="B9" i="221"/>
  <c r="B8" i="221"/>
  <c r="G11" i="220"/>
  <c r="C11" i="220" s="1"/>
  <c r="B11" i="220" s="1"/>
  <c r="G10" i="220"/>
  <c r="C10" i="220" s="1"/>
  <c r="B10" i="220" s="1"/>
  <c r="G9" i="220"/>
  <c r="C9" i="220" s="1"/>
  <c r="B9" i="220" s="1"/>
  <c r="G18" i="218"/>
  <c r="F18" i="218"/>
  <c r="E18" i="218"/>
  <c r="D18" i="218"/>
  <c r="G15" i="218"/>
  <c r="F15" i="218"/>
  <c r="D15" i="218"/>
  <c r="F14" i="218"/>
  <c r="E14" i="218"/>
  <c r="F12" i="218"/>
  <c r="D12" i="218"/>
  <c r="G8" i="218"/>
  <c r="F8" i="218"/>
  <c r="E8" i="218"/>
  <c r="D8" i="218"/>
  <c r="D30" i="217"/>
  <c r="D29" i="217"/>
  <c r="D28" i="217"/>
  <c r="D27" i="217"/>
  <c r="D26" i="217"/>
  <c r="D25" i="217"/>
  <c r="D24" i="217"/>
  <c r="D23" i="217"/>
  <c r="D22" i="217"/>
  <c r="D21" i="217"/>
  <c r="D20" i="217"/>
  <c r="D19" i="217"/>
  <c r="D18" i="217"/>
  <c r="D17" i="217"/>
  <c r="D16" i="217"/>
  <c r="D15" i="217"/>
  <c r="D14" i="217"/>
  <c r="D13" i="217"/>
  <c r="D12" i="217"/>
  <c r="D11" i="217"/>
  <c r="D10" i="217"/>
  <c r="D9" i="217"/>
  <c r="D8" i="217"/>
  <c r="I7" i="217"/>
  <c r="G7" i="217"/>
  <c r="F7" i="217"/>
  <c r="B6" i="215"/>
  <c r="C7" i="214"/>
  <c r="B7" i="214" s="1"/>
  <c r="L7" i="214"/>
  <c r="B6" i="213"/>
  <c r="B6" i="212"/>
  <c r="G18" i="210"/>
  <c r="F18" i="210"/>
  <c r="E18" i="210"/>
  <c r="D18" i="210"/>
  <c r="G15" i="210"/>
  <c r="F15" i="210"/>
  <c r="D15" i="210"/>
  <c r="F14" i="210"/>
  <c r="F12" i="210" s="1"/>
  <c r="E14" i="210"/>
  <c r="D12" i="210"/>
  <c r="G8" i="210"/>
  <c r="F8" i="210"/>
  <c r="E8" i="210"/>
  <c r="D8" i="210"/>
  <c r="G18" i="209"/>
  <c r="F18" i="209"/>
  <c r="E18" i="209"/>
  <c r="D18" i="209"/>
  <c r="G15" i="209"/>
  <c r="F15" i="209"/>
  <c r="D15" i="209"/>
  <c r="F14" i="209"/>
  <c r="F12" i="209" s="1"/>
  <c r="E14" i="209"/>
  <c r="D12" i="209"/>
  <c r="G8" i="209"/>
  <c r="F8" i="209"/>
  <c r="E8" i="209"/>
  <c r="D8" i="209"/>
  <c r="D30" i="207"/>
  <c r="D29" i="207"/>
  <c r="D28" i="207"/>
  <c r="D27" i="207"/>
  <c r="D26" i="207"/>
  <c r="D25" i="207"/>
  <c r="D24" i="207"/>
  <c r="D23" i="207"/>
  <c r="D22" i="207"/>
  <c r="D21" i="207"/>
  <c r="D20" i="207"/>
  <c r="D19" i="207"/>
  <c r="D18" i="207"/>
  <c r="D17" i="207"/>
  <c r="D16" i="207"/>
  <c r="D15" i="207"/>
  <c r="D14" i="207"/>
  <c r="D13" i="207"/>
  <c r="D12" i="207"/>
  <c r="D11" i="207"/>
  <c r="D10" i="207"/>
  <c r="D9" i="207"/>
  <c r="D8" i="207"/>
  <c r="I7" i="207"/>
  <c r="G7" i="207"/>
  <c r="F7" i="207"/>
  <c r="B8" i="264" l="1"/>
  <c r="B7" i="264" s="1"/>
  <c r="C7" i="262"/>
  <c r="B16" i="262"/>
  <c r="B8" i="262" s="1"/>
  <c r="B7" i="262" s="1"/>
  <c r="D7" i="248"/>
  <c r="D14" i="247"/>
  <c r="C14" i="247" s="1"/>
  <c r="D7" i="237"/>
  <c r="O14" i="228"/>
  <c r="C19" i="228"/>
  <c r="E14" i="228"/>
  <c r="I14" i="228"/>
  <c r="C17" i="228"/>
  <c r="D14" i="228"/>
  <c r="C14" i="228" s="1"/>
  <c r="G8" i="220"/>
  <c r="C8" i="220" s="1"/>
  <c r="B8" i="220" s="1"/>
  <c r="D7" i="217"/>
  <c r="D7" i="207"/>
  <c r="D30" i="206"/>
  <c r="D29" i="206"/>
  <c r="D28" i="206"/>
  <c r="D27" i="206"/>
  <c r="D26" i="206"/>
  <c r="D25" i="206"/>
  <c r="D24" i="206"/>
  <c r="D23" i="206"/>
  <c r="D22" i="206"/>
  <c r="D21" i="206"/>
  <c r="D20" i="206"/>
  <c r="D19" i="206"/>
  <c r="D18" i="206"/>
  <c r="D17" i="206"/>
  <c r="D16" i="206"/>
  <c r="D15" i="206"/>
  <c r="D14" i="206"/>
  <c r="D13" i="206"/>
  <c r="D12" i="206"/>
  <c r="D11" i="206"/>
  <c r="D10" i="206"/>
  <c r="D9" i="206"/>
  <c r="D8" i="206"/>
  <c r="I7" i="206"/>
  <c r="G7" i="206"/>
  <c r="F7" i="206"/>
  <c r="G18" i="205"/>
  <c r="F18" i="205"/>
  <c r="E18" i="205"/>
  <c r="D18" i="205"/>
  <c r="G15" i="205"/>
  <c r="F15" i="205"/>
  <c r="E15" i="205"/>
  <c r="D15" i="205"/>
  <c r="F14" i="205"/>
  <c r="F12" i="205" s="1"/>
  <c r="E14" i="205"/>
  <c r="D12" i="205"/>
  <c r="G8" i="205"/>
  <c r="F8" i="205"/>
  <c r="E8" i="205"/>
  <c r="D8" i="205"/>
  <c r="D30" i="204"/>
  <c r="D29" i="204"/>
  <c r="D28" i="204"/>
  <c r="D27" i="204"/>
  <c r="D26" i="204"/>
  <c r="D25" i="204"/>
  <c r="D24" i="204"/>
  <c r="D23" i="204"/>
  <c r="D22" i="204"/>
  <c r="D21" i="204"/>
  <c r="D20" i="204"/>
  <c r="D19" i="204"/>
  <c r="D18" i="204"/>
  <c r="D17" i="204"/>
  <c r="D16" i="204"/>
  <c r="D15" i="204"/>
  <c r="D14" i="204"/>
  <c r="D13" i="204"/>
  <c r="D12" i="204"/>
  <c r="D11" i="204"/>
  <c r="D10" i="204"/>
  <c r="D9" i="204"/>
  <c r="D8" i="204"/>
  <c r="I7" i="204"/>
  <c r="G7" i="204"/>
  <c r="F7" i="204"/>
  <c r="B10" i="200"/>
  <c r="E10" i="200"/>
  <c r="D10" i="200"/>
  <c r="C10" i="200"/>
  <c r="D7" i="206" l="1"/>
  <c r="D7" i="204"/>
  <c r="F13" i="186"/>
  <c r="F12" i="186"/>
  <c r="F11" i="186"/>
  <c r="F10" i="186"/>
  <c r="F9" i="186"/>
  <c r="I13" i="186"/>
  <c r="I12" i="186"/>
  <c r="I11" i="186"/>
  <c r="I10" i="186"/>
  <c r="I9" i="186"/>
  <c r="L13" i="186"/>
  <c r="L12" i="186"/>
  <c r="L11" i="186"/>
  <c r="L10" i="186"/>
  <c r="L9" i="186"/>
  <c r="O13" i="186"/>
  <c r="O12" i="186"/>
  <c r="O11" i="186"/>
  <c r="O10" i="186"/>
  <c r="O9" i="186"/>
  <c r="I14" i="186"/>
  <c r="B9" i="194"/>
  <c r="B10" i="194"/>
  <c r="B11" i="194"/>
  <c r="B8" i="194"/>
  <c r="C9" i="194"/>
  <c r="C10" i="194"/>
  <c r="C11" i="194"/>
  <c r="C8" i="194"/>
  <c r="G10" i="194"/>
  <c r="G11" i="194"/>
  <c r="G9" i="194"/>
  <c r="G8" i="194" s="1"/>
  <c r="R19" i="186" l="1"/>
  <c r="O19" i="186"/>
  <c r="L19" i="186"/>
  <c r="I19" i="186"/>
  <c r="F19" i="186"/>
  <c r="E19" i="186"/>
  <c r="D19" i="186"/>
  <c r="C19" i="186"/>
  <c r="R18" i="186"/>
  <c r="O18" i="186"/>
  <c r="L18" i="186"/>
  <c r="I18" i="186"/>
  <c r="F18" i="186"/>
  <c r="E18" i="186"/>
  <c r="D18" i="186"/>
  <c r="C18" i="186" s="1"/>
  <c r="R17" i="186"/>
  <c r="O17" i="186"/>
  <c r="L17" i="186"/>
  <c r="I17" i="186"/>
  <c r="F17" i="186"/>
  <c r="E17" i="186"/>
  <c r="D17" i="186"/>
  <c r="C17" i="186"/>
  <c r="R16" i="186"/>
  <c r="O16" i="186"/>
  <c r="L16" i="186"/>
  <c r="I16" i="186"/>
  <c r="F16" i="186"/>
  <c r="E16" i="186"/>
  <c r="D16" i="186"/>
  <c r="C16" i="186"/>
  <c r="R15" i="186"/>
  <c r="O15" i="186"/>
  <c r="L15" i="186"/>
  <c r="I15" i="186"/>
  <c r="F15" i="186"/>
  <c r="E15" i="186"/>
  <c r="D15" i="186"/>
  <c r="T14" i="186"/>
  <c r="S14" i="186"/>
  <c r="R14" i="186" s="1"/>
  <c r="Q14" i="186"/>
  <c r="P14" i="186"/>
  <c r="O14" i="186" s="1"/>
  <c r="N14" i="186"/>
  <c r="M14" i="186"/>
  <c r="L14" i="186" s="1"/>
  <c r="K14" i="186"/>
  <c r="E14" i="186" s="1"/>
  <c r="J14" i="186"/>
  <c r="D14" i="186" s="1"/>
  <c r="H14" i="186"/>
  <c r="G14" i="186"/>
  <c r="F14" i="186" s="1"/>
  <c r="R13" i="186"/>
  <c r="E13" i="186"/>
  <c r="D13" i="186"/>
  <c r="R12" i="186"/>
  <c r="E12" i="186"/>
  <c r="D12" i="186"/>
  <c r="R11" i="186"/>
  <c r="E11" i="186"/>
  <c r="D11" i="186"/>
  <c r="C11" i="186" s="1"/>
  <c r="R10" i="186"/>
  <c r="E10" i="186"/>
  <c r="D10" i="186"/>
  <c r="R9" i="186"/>
  <c r="E9" i="186"/>
  <c r="D9" i="186"/>
  <c r="T8" i="186"/>
  <c r="S8" i="186"/>
  <c r="R8" i="186" s="1"/>
  <c r="Q8" i="186"/>
  <c r="P8" i="186"/>
  <c r="O8" i="186" s="1"/>
  <c r="N8" i="186"/>
  <c r="M8" i="186"/>
  <c r="K8" i="186"/>
  <c r="I8" i="186" s="1"/>
  <c r="J8" i="186"/>
  <c r="H8" i="186"/>
  <c r="G8" i="186"/>
  <c r="D8" i="186"/>
  <c r="B11" i="183"/>
  <c r="B9" i="183"/>
  <c r="B8" i="183"/>
  <c r="G18" i="181"/>
  <c r="F18" i="181"/>
  <c r="E18" i="181"/>
  <c r="D18" i="181"/>
  <c r="G15" i="181"/>
  <c r="F15" i="181"/>
  <c r="E15" i="181"/>
  <c r="D15" i="181"/>
  <c r="F14" i="181"/>
  <c r="F12" i="181" s="1"/>
  <c r="E14" i="181"/>
  <c r="D12" i="181"/>
  <c r="G8" i="181"/>
  <c r="F8" i="181"/>
  <c r="E8" i="181"/>
  <c r="D8" i="181"/>
  <c r="D30" i="180"/>
  <c r="D29" i="180"/>
  <c r="D28" i="180"/>
  <c r="D27" i="180"/>
  <c r="D26" i="180"/>
  <c r="D25" i="180"/>
  <c r="D24" i="180"/>
  <c r="D23" i="180"/>
  <c r="D22" i="180"/>
  <c r="D21" i="180"/>
  <c r="D20" i="180"/>
  <c r="D19" i="180"/>
  <c r="D18" i="180"/>
  <c r="D17" i="180"/>
  <c r="D16" i="180"/>
  <c r="D15" i="180"/>
  <c r="D14" i="180"/>
  <c r="D13" i="180"/>
  <c r="D12" i="180"/>
  <c r="D11" i="180"/>
  <c r="D10" i="180"/>
  <c r="D9" i="180"/>
  <c r="D8" i="180"/>
  <c r="I7" i="180"/>
  <c r="G7" i="180"/>
  <c r="F7" i="180"/>
  <c r="F8" i="186" l="1"/>
  <c r="C12" i="186"/>
  <c r="E8" i="186"/>
  <c r="C8" i="186" s="1"/>
  <c r="C9" i="186"/>
  <c r="C10" i="186"/>
  <c r="C13" i="186"/>
  <c r="L8" i="186"/>
  <c r="C14" i="186"/>
  <c r="C15" i="186"/>
  <c r="D7" i="180"/>
</calcChain>
</file>

<file path=xl/sharedStrings.xml><?xml version="1.0" encoding="utf-8"?>
<sst xmlns="http://schemas.openxmlformats.org/spreadsheetml/2006/main" count="11517" uniqueCount="2252">
  <si>
    <t>回發布時間表</t>
    <phoneticPr fontId="3" type="noConversion"/>
  </si>
  <si>
    <t>資料種類：財政統計</t>
  </si>
  <si>
    <t>資料項目：臺東縣金峰鄉公所公庫收支月報</t>
    <phoneticPr fontId="3" type="noConversion"/>
  </si>
  <si>
    <t>一、發布及編製機關單位</t>
  </si>
  <si>
    <t>＊發布機關、單位：臺東縣金峰鄉公所主計室</t>
    <phoneticPr fontId="3" type="noConversion"/>
  </si>
  <si>
    <t>＊編製單位： 臺東縣金峰鄉公所主計室</t>
    <phoneticPr fontId="3" type="noConversion"/>
  </si>
  <si>
    <t>＊聯絡電話：089-751287</t>
    <phoneticPr fontId="3" type="noConversion"/>
  </si>
  <si>
    <t>＊傳真：089-751129</t>
    <phoneticPr fontId="3" type="noConversion"/>
  </si>
  <si>
    <t>＊電子信箱：3765465A@ebas.gov.tw</t>
    <phoneticPr fontId="3" type="noConversion"/>
  </si>
  <si>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</si>
  <si>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</si>
  <si>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</si>
  <si>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＊統計地區範圍及對象：臺東縣金峰鄉公所公庫歲入及歲出等收支之實際數。</t>
    <phoneticPr fontId="3" type="noConversion"/>
  </si>
  <si>
    <t>＊統計標準時間：本月資料為本月一日至月底之事實為準，累計資料由本年度一月至本年度結束會計整理期間結束之事實為準。</t>
  </si>
  <si>
    <t>＊統計項目定義：</t>
  </si>
  <si>
    <t>（一）經資門收支：參照預算法、財政收支劃分法及其他有關法令規定之收支科目定義分列歲入及歲出科目。經常門收入主要包括稅課收入、規費、罰款、財產收入等，經常門支出主要包括公教人員薪資、事務費、債務利息支出等。資本門收入為政府因減少資產及收回投資而發生的收入，資本門支出為政府因增置或擴充、改良資產及增加投資而發生的支出。</t>
    <phoneticPr fontId="3" type="noConversion"/>
  </si>
  <si>
    <r>
      <t>（</t>
    </r>
    <r>
      <rPr>
        <sz val="14"/>
        <color indexed="8"/>
        <rFont val="標楷體"/>
        <family val="4"/>
        <charset val="136"/>
      </rPr>
      <t xml:space="preserve">二）融資性收支：因舉債及償債所發生的收支。 </t>
    </r>
    <phoneticPr fontId="3" type="noConversion"/>
  </si>
  <si>
    <t>（三）本期結存：本月收入總計－本月支出總計。</t>
    <phoneticPr fontId="3" type="noConversion"/>
  </si>
  <si>
    <t>＊統計單位：新台幣千元。</t>
  </si>
  <si>
    <t>＊統計分類：分本年度及以前年度。</t>
    <phoneticPr fontId="3" type="noConversion"/>
  </si>
  <si>
    <t>＊發布週期（指資料編製或產生之頻率，如月、季、年等）：月。</t>
  </si>
  <si>
    <t>＊資料變革：無。</t>
  </si>
  <si>
    <t>四、公開資料發布訊息</t>
  </si>
  <si>
    <t>＊同步發送單位（說明資料發布時同步發送之單位或可同步查得該資料之網址）：臺東縣政府主計處。</t>
    <phoneticPr fontId="3" type="noConversion"/>
  </si>
  <si>
    <t>五、資料品質</t>
  </si>
  <si>
    <t>＊統計指標編製方法與資料來源說明：收入以縣庫每日收入為準；支出依主計處提供資料彙編。</t>
    <phoneticPr fontId="3" type="noConversion"/>
  </si>
  <si>
    <t>＊統計資料交叉查核及確保資料合理性之機制（說明各項資料之相互關係及不同資料來源之相關統計差異性）：各項收支數額合計應等於總計數額。</t>
    <phoneticPr fontId="3" type="noConversion"/>
  </si>
  <si>
    <t>六、須注意及預定改變之事項（說明預定修正之資料、定義、統計方法等及其修正原因）：無。</t>
    <phoneticPr fontId="3" type="noConversion"/>
  </si>
  <si>
    <t>七、其他事項：無。</t>
  </si>
  <si>
    <t>「臺東縣金峰鄉公所資源回收成果統計表」統計資料背景說明</t>
    <phoneticPr fontId="3" type="noConversion"/>
  </si>
  <si>
    <t>資料種類：環境統計-廢棄物統計</t>
  </si>
  <si>
    <t>資料項目：臺東縣金峰鄉資源回收成果統計</t>
  </si>
  <si>
    <t>＊發布機關、單位：臺東縣金峰鄉公所主計室</t>
  </si>
  <si>
    <t>＊編製單位：清潔隊</t>
  </si>
  <si>
    <t>＊傳真：089-751129</t>
  </si>
  <si>
    <t>＊ 口頭：（）記者會或說明會</t>
  </si>
  <si>
    <t>＊統計地區範圍及對象：</t>
  </si>
  <si>
    <t>本所(清潔隊)、社區、學校、機關團體等回收單位回收之資源垃圾均為統計對象。</t>
  </si>
  <si>
    <t>＊統計標準時間：以每月一日至月底之事實為準。</t>
  </si>
  <si>
    <t>(一)資源垃圾：指依廢棄務清理法第五條第六項公告之一般廢棄物回收項目及</t>
  </si>
  <si>
    <t>第十五條第二項公告應回收之物品或其包裝、容器經食用或使用後產生之</t>
  </si>
  <si>
    <t>一般廢棄物，包括直轄市、縣（市）主管機關增訂並報請中央主管機關備</t>
  </si>
  <si>
    <t>查之其他一般廢棄物回收項目，然「機動車輛」、「廚餘」、「巨大垃圾」回</t>
  </si>
  <si>
    <t>收量已另案統計不在本表範圍。</t>
  </si>
  <si>
    <t>(二)回收單位：指清潔隊、社區、學校、機關團體四大類單位，其中機關團體</t>
  </si>
  <si>
    <t>包括一般私人企業、公務部門、風景遊樂區、慈善團體等(不含回收商)等，</t>
  </si>
  <si>
    <t>如由回收商取得回收資料，不可與清潔隊、社區、學校、機關團體提供之</t>
  </si>
  <si>
    <t>資料重複計算。另拾荒者若納入各執行機關輔導之義工時，清潔隊可製作</t>
  </si>
  <si>
    <t>表格供其填報，並審核其所提報資料無誤且不重複，可將其資料納入。</t>
  </si>
  <si>
    <t>(三)環保單位自行清運：為本縣環境保護局及各鄉鎮市區公所(清潔隊)自行回</t>
  </si>
  <si>
    <t>收之資源垃圾。</t>
  </si>
  <si>
    <t>(四)環保單位委託清運：為本縣環境保護局及各鄉鎮市區公所委託資源回收列</t>
  </si>
  <si>
    <t>冊個體業者或公民營廢棄物清除機構回收之資源垃圾。</t>
  </si>
  <si>
    <t>(五)公私處所自行或委託清運：為公私處所(社區、學校、機關團體)自行或委</t>
  </si>
  <si>
    <t>託公民營廢棄物清除機構回收之資源垃圾。</t>
  </si>
  <si>
    <t>(六)紙類：指紙及其製品(紙容器除外)，如電腦報表紙、報紙、宣傳單、牛皮</t>
  </si>
  <si>
    <t>紙袋、包裝紙、雜誌、書籍、影印紙、傳真紙等。</t>
  </si>
  <si>
    <t>(七)紙容器：指以紙為主要材質製成供裝填用之紙容器，包括裝填食品及物品</t>
  </si>
  <si>
    <t>之紙盒包、一次性使用之免洗餐具(如杯、碗、盤、托盤、碟、餐盒及餐盒內盛裝食物之內盤與上蓋)、氣密或液密包裝之紙容器及其他紙製平板容器。另以植物纖維為主要材質之容器亦歸此類。</t>
  </si>
  <si>
    <t>(八)鋁箔包：指以含紙、鋁箔及塑膠之複合材質製成供裝填用之鋁箔包容器。</t>
  </si>
  <si>
    <t>(九)鋁容器：指以鋁為主要材質製成供裝填用之鋁容器，如鋁罐。</t>
  </si>
  <si>
    <t>(十)鐵容器：指以鐵為主要材質製成供裝填用之鐵容器，如鐵罐。</t>
  </si>
  <si>
    <t>(十一)其他金屬製品：指公告應回收廢棄物鋁容器及鐵容器項目以外之其他金屬製品，如一般鐵、鋁、銅...等金屬製品。</t>
  </si>
  <si>
    <t>(十二)塑膠容器：指以ＰＥＴ(俗稱寶特瓶)、發泡ＰＳ(俗稱保麗龍)、未發泡ＰＳ、ＰＶＣ、ＰＥ、ＰＰ、ＰＣ、ＰＬＡ(俗稱生質塑膠)、美耐皿、壓</t>
  </si>
  <si>
    <t>克力等材質(即塑膠材質回收辨識碼至)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</si>
  <si>
    <t>(十三)包裝用發泡塑膠：指以發泡聚苯乙烯（EPS）、發泡聚乙烯（EPE）、發泡聚丙烯（EPP）、發泡乙烯聚合物（EPO）等材質作為緩衝材、保溫絕熱材之包裝(即保麗龍)。</t>
  </si>
  <si>
    <t>(十四)其他塑膠製品：指公告應回收廢棄物塑膠容器項目及包裝用發泡塑膠以外之其他塑膠製品，如水管、水桶、保鮮盒、臉盆、雨衣雨鞋等，但不含</t>
  </si>
  <si>
    <t>塑膠袋。</t>
  </si>
  <si>
    <t>(十五)輪胎：指使用於機動車輛及腳踏車之橡膠材質外胎，但不包括實心胎。</t>
  </si>
  <si>
    <t>(十六)玻璃容器：指以玻璃材質製成供裝填用之容器，如玻璃瓶罐等。</t>
  </si>
  <si>
    <t>(十七)其他玻璃製品：指公告應回收廢棄物玻璃容器項目以外之其他玻璃製</t>
  </si>
  <si>
    <t>品，如玻璃杯、玻璃盤、玻璃碗、玻璃燭臺及碎玻璃等，但不含強化玻璃、</t>
  </si>
  <si>
    <t>隔熱玻璃及裝潢修繕產生的大型玻璃。</t>
  </si>
  <si>
    <t>(十八)照明光源：指公告應回收之白熾燈泡(燈帽直徑2.6公分以上)、含汞照</t>
  </si>
  <si>
    <t>明光源及發光二極體(即LED)照明光源。含汞照明光源包括直管日光燈、</t>
  </si>
  <si>
    <t>環管日光燈、安定器內藏式螢光燈泡、緊密型螢光燈管、高強度照明燈管、</t>
  </si>
  <si>
    <t>冷陰極燈、感應式螢光燈及其他含汞燈。發光二極體照明光源包括直管</t>
  </si>
  <si>
    <t>型、環管型、安定器內藏式型及緊密型。</t>
  </si>
  <si>
    <t>(十九)乾電池：指以化學能直接轉換成電能，組裝前單只重量小於一公斤，密閉式之小型電池，包括一次電池及二次電池，如圓筒、方筒、鈕釦型及組</t>
  </si>
  <si>
    <t>裝型之鹼性電池、鋰電池、鎳鎘電池、鎳氫電池及水銀電池等。</t>
  </si>
  <si>
    <t>(二十)鉛蓄電池：包括發動活塞引擎用及其他鉛酸蓄電池，如電瓶。</t>
  </si>
  <si>
    <t>(二十一)家電：指公告應回收之電子電器物品，包括電視機、電冰箱、洗衣機、冷暖氣機、電風扇等，及其他大小型家電，如電熱水瓶、電磁爐、電鍋、</t>
  </si>
  <si>
    <t>飲水機、微波爐、烤箱、咖啡機、吹風機、吸塵器、電暖器、錄放影機等。</t>
  </si>
  <si>
    <t>(二十二)資訊物品：指公告應回收之資訊物品，包括筆記型電腦、平板電腦及用於個人電腦之主機板、硬式磁碟機、電源器、機殼、顯示器、印表機、</t>
  </si>
  <si>
    <t>鍵盤等。</t>
  </si>
  <si>
    <t>(二十三)行動電話(含充電器)：指行動電話及其充電器(包括座充及旅充)。</t>
  </si>
  <si>
    <t>(二十四)農藥容器及特殊環境用藥容器：指以塑膠、玻璃、金屬、紙、鋁箔或</t>
  </si>
  <si>
    <t>其他經行政院環境保護署公告之單一或複合材質製成，用以直接裝填成品</t>
  </si>
  <si>
    <t>農藥或特殊環境用藥之容器。</t>
  </si>
  <si>
    <t>(二十五)食用油：指可供食用之動植物油脂。</t>
  </si>
  <si>
    <t>(二十六)其他：指無法直接歸類之回收項目或直轄市、縣（市）主管機關增訂</t>
  </si>
  <si>
    <t>並報請中央主管機關備查之其他一般廢棄物回收項目，如潤滑油，塑膠袋</t>
  </si>
  <si>
    <t>等。</t>
  </si>
  <si>
    <t>＊統計單位：</t>
  </si>
  <si>
    <t>本表皆以公斤為單位，若無法得其實際重量，請至「生活廢棄物質管理資訊系統」主管機關頁面&gt;點選「常見問題區」中「資源回收項目重量折算標準」可供參考，網址：http://hwms.epa.gov.tw/。</t>
  </si>
  <si>
    <t>＊統計分類：</t>
  </si>
  <si>
    <t>(一)縱行項目按清運單位別分。</t>
  </si>
  <si>
    <t>(二)橫列項目按回收項目別分。</t>
  </si>
  <si>
    <t>＊發布週期：月</t>
  </si>
  <si>
    <t>＊資料變革：無</t>
  </si>
  <si>
    <t>＊預告發布日期：</t>
  </si>
  <si>
    <t>＊同步發送單位：無</t>
  </si>
  <si>
    <t>＊統計指標編製方法與資料來源說明：</t>
  </si>
  <si>
    <t>依據本所清潔隊提報之資源回收成果報告月報表資料彙總編製。</t>
  </si>
  <si>
    <t>＊統計資料交叉查核及確保資料合理性之機制：</t>
  </si>
  <si>
    <t>依上述之統計項目定義，採電腦作業且具查核機制，以確保資料之合理性。</t>
  </si>
  <si>
    <t>六、須注意及預定改變之事項：無</t>
  </si>
  <si>
    <t>七、其他事項：無</t>
  </si>
  <si>
    <t>資料種類：環境統計-廢棄物統計</t>
    <phoneticPr fontId="3" type="noConversion"/>
  </si>
  <si>
    <t>＊電子信箱：3765465A@ebas.gov.tw</t>
  </si>
  <si>
    <t>（）磁片（）光碟片（）其他</t>
  </si>
  <si>
    <t>＊統計單位：公噸</t>
  </si>
  <si>
    <t>依據本所清潔隊提報之垃圾清理資料彙總編製。</t>
  </si>
  <si>
    <t>回發布時間表</t>
  </si>
  <si>
    <t>「臺東縣金峰鄉都市公共設施用地取得面積」統計資料背景說明</t>
    <phoneticPr fontId="3" type="noConversion"/>
  </si>
  <si>
    <t>資料種類：建設類</t>
    <phoneticPr fontId="3" type="noConversion"/>
  </si>
  <si>
    <t>資料項目：臺東縣金峰鄉都市公共設施用地取得面積</t>
    <phoneticPr fontId="3" type="noConversion"/>
  </si>
  <si>
    <t>＊編製單位：財經課</t>
    <phoneticPr fontId="3" type="noConversion"/>
  </si>
  <si>
    <t>＊統計地區範圍及對象：臺東縣金峰鄉公所各類資料均為統計對象。</t>
    <phoneticPr fontId="3" type="noConversion"/>
  </si>
  <si>
    <t>＊統計標準時間：靜態資料以每年12月底之事實為準，動態資料以每年1月1日至12月31日之事實為準。</t>
  </si>
  <si>
    <t>＊發布週期（指資料編製或產生之頻率，如月、季、年等）：按年。</t>
    <phoneticPr fontId="3" type="noConversion"/>
  </si>
  <si>
    <t>＊同步發送單位（說明資料發布時同步發送之單位或可同步查得該資料之網址）：無。</t>
  </si>
  <si>
    <t>＊統計指標編製方法與資料來源說明：臺東縣金峰鄉公所各業務單位所造送之統計報表、本室直接向有關機關蒐集或向民間調查所獲得之資料。</t>
    <phoneticPr fontId="3" type="noConversion"/>
  </si>
  <si>
    <t>＊統計資料交叉查核及確保資料合理性之機制（說明各項資料之相互關係及不同資料來源之相關統計差異性）：為確保資料品質，運用電腦程式進行檢誤，對於異常資料再請各相關機關補正。</t>
  </si>
  <si>
    <t>六、須注意及預定改變之事項（說明預定修正之資料、定義、統計方法等及其修正原因）：無。</t>
  </si>
  <si>
    <t>「臺東縣金峰鄉都市土地使用分區面積」統計資料背景說明</t>
    <phoneticPr fontId="3" type="noConversion"/>
  </si>
  <si>
    <t>資料項目：臺東縣金峰鄉都市土地使用分區面積</t>
    <phoneticPr fontId="3" type="noConversion"/>
  </si>
  <si>
    <t>＊發布週期（指資料編製或產生之頻率，如月、季、年等）：按年。</t>
    <phoneticPr fontId="3" type="noConversion"/>
  </si>
  <si>
    <t>＊統計指標編製方法與資料來源說明：臺東縣金峰鄉公所各業務單位所造送之統計報表、本室直接向有關機關蒐集或向民間調查所獲得之資料。</t>
    <phoneticPr fontId="3" type="noConversion"/>
  </si>
  <si>
    <t>資料項目：臺東縣金峰鄉停車位概況-都市計畫區內路外統計</t>
    <phoneticPr fontId="3" type="noConversion"/>
  </si>
  <si>
    <t xml:space="preserve">  ＊發布機關、單位：臺東縣金峰鄉公所主計室</t>
    <phoneticPr fontId="3" type="noConversion"/>
  </si>
  <si>
    <t xml:space="preserve">  ＊編製單位：財經課</t>
    <phoneticPr fontId="3" type="noConversion"/>
  </si>
  <si>
    <t xml:space="preserve">  ＊傳真：089-751129</t>
    <phoneticPr fontId="3" type="noConversion"/>
  </si>
  <si>
    <t xml:space="preserve">  ＊電子信箱：3765465A@ebas.gov.tw</t>
    <phoneticPr fontId="3" type="noConversion"/>
  </si>
  <si>
    <t>＊發布週期（指資料編製或產生之頻率，如月、季、年等）：按季。</t>
  </si>
  <si>
    <r>
      <t>「臺東縣金峰鄉公所停車位概況-路邊停車位</t>
    </r>
    <r>
      <rPr>
        <b/>
        <sz val="14"/>
        <color indexed="8"/>
        <rFont val="標楷體"/>
        <family val="4"/>
        <charset val="136"/>
      </rPr>
      <t>」統計資料背景說明</t>
    </r>
    <phoneticPr fontId="3" type="noConversion"/>
  </si>
  <si>
    <t>資料項目：臺東縣金峰鄉停車位概況-路邊停車位統計</t>
    <phoneticPr fontId="3" type="noConversion"/>
  </si>
  <si>
    <t>資料項目：臺東縣金峰鄉區內路外身心障礙者專用停車位統計</t>
    <phoneticPr fontId="3" type="noConversion"/>
  </si>
  <si>
    <r>
      <t>「臺東縣金峰鄉公所路邊停車-身心障礙者專用停車位</t>
    </r>
    <r>
      <rPr>
        <b/>
        <sz val="14"/>
        <color indexed="8"/>
        <rFont val="標楷體"/>
        <family val="4"/>
        <charset val="136"/>
      </rPr>
      <t>」統計資料背景說明</t>
    </r>
    <phoneticPr fontId="3" type="noConversion"/>
  </si>
  <si>
    <t>資料項目：臺東縣金峰鄉路邊停車-身心障礙者專用停車位統計</t>
    <phoneticPr fontId="3" type="noConversion"/>
  </si>
  <si>
    <t>資料種類：農業類</t>
    <phoneticPr fontId="3" type="noConversion"/>
  </si>
  <si>
    <t>一、發布及編製機關單位</t>
    <phoneticPr fontId="3" type="noConversion"/>
  </si>
  <si>
    <t>資料項目：臺東縣金峰鄉農路改善及維護工程</t>
    <phoneticPr fontId="3" type="noConversion"/>
  </si>
  <si>
    <t>資料種類：社會類</t>
    <phoneticPr fontId="3" type="noConversion"/>
  </si>
  <si>
    <t xml:space="preserve">  ＊編製單位：社會課</t>
    <phoneticPr fontId="3" type="noConversion"/>
  </si>
  <si>
    <t>＊發布週期（指資料編製或產生之頻率，如月、季、年等）：按年。</t>
  </si>
  <si>
    <t>資料種類：環境統計-其他有關統計類</t>
    <phoneticPr fontId="3" type="noConversion"/>
  </si>
  <si>
    <t>資料項目：臺東縣金峰鄉公所環保人員概況統計</t>
    <phoneticPr fontId="3" type="noConversion"/>
  </si>
  <si>
    <t>資料種類：環保統計</t>
    <phoneticPr fontId="3" type="noConversion"/>
  </si>
  <si>
    <t>資料種類：民政類</t>
    <phoneticPr fontId="3" type="noConversion"/>
  </si>
  <si>
    <t>資料項目：臺東縣金峰鄉公墓設施概況</t>
    <phoneticPr fontId="3" type="noConversion"/>
  </si>
  <si>
    <t>＊編製單位：臺東縣金峰鄉公所民政課</t>
    <phoneticPr fontId="3" type="noConversion"/>
  </si>
  <si>
    <t>臺東縣金峰鄉骨灰(骸) 存放設施概況背景說明</t>
    <phoneticPr fontId="3" type="noConversion"/>
  </si>
  <si>
    <t>資料項目：臺東縣金峰鄉骨灰(骸)存放設施概況</t>
    <phoneticPr fontId="3" type="noConversion"/>
  </si>
  <si>
    <t>資料項目：臺東縣金峰鄉火化場設施概況</t>
    <phoneticPr fontId="3" type="noConversion"/>
  </si>
  <si>
    <t>資料項目：臺東縣金峰鄉殯儀館設施概況</t>
    <phoneticPr fontId="3" type="noConversion"/>
  </si>
  <si>
    <t>資料項目：臺東縣金峰鄉殯葬管理業務概況</t>
    <phoneticPr fontId="3" type="noConversion"/>
  </si>
  <si>
    <t>資料種類：法制類</t>
    <phoneticPr fontId="3" type="noConversion"/>
  </si>
  <si>
    <t>資料項目：臺東縣金峰鄉辦理調解業務概況</t>
    <phoneticPr fontId="3" type="noConversion"/>
  </si>
  <si>
    <t>＊編製單位：臺東縣金峰鄉公所秘書室</t>
    <phoneticPr fontId="3" type="noConversion"/>
  </si>
  <si>
    <t>資料項目：臺東縣金峰鄉調解委員會組織概況</t>
    <phoneticPr fontId="3" type="noConversion"/>
  </si>
  <si>
    <t>資料項目：臺東縣金峰鄉辦理調解方式概況</t>
    <phoneticPr fontId="3" type="noConversion"/>
  </si>
  <si>
    <t>資料項目：臺東縣金峰鄉寺廟登記概況</t>
    <phoneticPr fontId="3" type="noConversion"/>
  </si>
  <si>
    <t>＊聯絡電話：089-751144#112</t>
    <phoneticPr fontId="3" type="noConversion"/>
  </si>
  <si>
    <t>資料項目：臺東縣金峰鄉教會(堂)概況</t>
    <phoneticPr fontId="3" type="noConversion"/>
  </si>
  <si>
    <t>資料項目：臺東縣金峰鄉宗教團體興辦公益慈善及社會教化事業概況</t>
    <phoneticPr fontId="3" type="noConversion"/>
  </si>
  <si>
    <t>＊聯絡電話：089-751144#232</t>
    <phoneticPr fontId="3" type="noConversion"/>
  </si>
  <si>
    <t xml:space="preserve">  ＊編製單位：農業課</t>
    <phoneticPr fontId="3" type="noConversion"/>
  </si>
  <si>
    <t xml:space="preserve">  ＊聯絡電話：089-751144#125</t>
    <phoneticPr fontId="3" type="noConversion"/>
  </si>
  <si>
    <t>＊聯絡電話：089-751131</t>
    <phoneticPr fontId="2" type="noConversion"/>
  </si>
  <si>
    <t>＊聯絡電話：089-751131</t>
    <phoneticPr fontId="2" type="noConversion"/>
  </si>
  <si>
    <t>＊聯絡電話：089-751144#113</t>
    <phoneticPr fontId="3" type="noConversion"/>
  </si>
  <si>
    <t>「臺東縣金峰鄉都市計畫區域內公共工程實施數量」統計資料背景說明</t>
    <phoneticPr fontId="3" type="noConversion"/>
  </si>
  <si>
    <t>資料項目：臺東縣金峰鄉都市計畫區域內公共工程實施數量</t>
    <phoneticPr fontId="3" type="noConversion"/>
  </si>
  <si>
    <t>「臺東縣金峰鄉都市計畫地區種類」統計資料背景說明</t>
    <phoneticPr fontId="3" type="noConversion"/>
  </si>
  <si>
    <t>資料項目：臺東縣金峰鄉都市計畫地區種類</t>
    <phoneticPr fontId="3" type="noConversion"/>
  </si>
  <si>
    <t>「臺東縣金峰鄉都市計畫公共設施用地已開闢建面積」統計資料背景說明</t>
    <phoneticPr fontId="3" type="noConversion"/>
  </si>
  <si>
    <t>資料項目：臺東縣金峰鄉都市計畫公共設施用地已開闢建面積</t>
    <phoneticPr fontId="3" type="noConversion"/>
  </si>
  <si>
    <t>＊ 口頭：（）記者會或說明會</t>
    <phoneticPr fontId="2" type="noConversion"/>
  </si>
  <si>
    <t>「臺東縣金峰鄉都市計畫公共設施用地計畫面積」統計資料背景說明</t>
    <phoneticPr fontId="3" type="noConversion"/>
  </si>
  <si>
    <t>資料項目：臺東縣金峰鄉都市計畫公共設施用地計畫面積</t>
    <phoneticPr fontId="3" type="noConversion"/>
  </si>
  <si>
    <t>＊聯絡電話：089-751131</t>
    <phoneticPr fontId="2" type="noConversion"/>
  </si>
  <si>
    <t xml:space="preserve">  ＊聯絡電話：089-751144#127</t>
    <phoneticPr fontId="3" type="noConversion"/>
  </si>
  <si>
    <t>＊聯絡電話：089-751144#112</t>
    <phoneticPr fontId="3" type="noConversion"/>
  </si>
  <si>
    <t xml:space="preserve">  1月底前編報，時效日為1個月又5日。</t>
    <phoneticPr fontId="2" type="noConversion"/>
  </si>
  <si>
    <t>＊時效（指統計標準時間至資料發布時間之間隔時間）：2個月又20日。</t>
    <phoneticPr fontId="2" type="noConversion"/>
  </si>
  <si>
    <t>＊時效（指統計標準時間至資料發布時間之間隔時間）：2個月又5日。</t>
    <phoneticPr fontId="2" type="noConversion"/>
  </si>
  <si>
    <t>＊時效（指統計標準時間至資料發布時間之間隔時間）：3個月又5日。</t>
    <phoneticPr fontId="2" type="noConversion"/>
  </si>
  <si>
    <t>預告統計資料發布時間表</t>
    <phoneticPr fontId="3" type="noConversion"/>
  </si>
  <si>
    <t>聯絡人：主計室助理 曾蕾蕾</t>
    <phoneticPr fontId="3" type="noConversion"/>
  </si>
  <si>
    <t>服務單位：金峰鄉公所主計室</t>
    <phoneticPr fontId="3" type="noConversion"/>
  </si>
  <si>
    <t>電話：089-751287</t>
    <phoneticPr fontId="3" type="noConversion"/>
  </si>
  <si>
    <t>電子信箱：3765465A@ebas.gov.tw</t>
    <phoneticPr fontId="3" type="noConversion"/>
  </si>
  <si>
    <t>資料
種類</t>
    <phoneticPr fontId="3" type="noConversion"/>
  </si>
  <si>
    <t>資料項目</t>
  </si>
  <si>
    <t>發布
形式</t>
    <phoneticPr fontId="3" type="noConversion"/>
  </si>
  <si>
    <t>預          定          發          布          時          間</t>
    <phoneticPr fontId="3" type="noConversion"/>
  </si>
  <si>
    <t>備註</t>
    <phoneticPr fontId="3" type="noConversion"/>
  </si>
  <si>
    <t>財政
統計</t>
    <phoneticPr fontId="3" type="noConversion"/>
  </si>
  <si>
    <t>臺東縣金峰鄉公庫收支月報</t>
  </si>
  <si>
    <t>報表網路-報表</t>
    <phoneticPr fontId="3" type="noConversion"/>
  </si>
  <si>
    <t>月報</t>
    <phoneticPr fontId="3" type="noConversion"/>
  </si>
  <si>
    <t>臺東縣金峰鄉資源回收成果統計</t>
    <phoneticPr fontId="3" type="noConversion"/>
  </si>
  <si>
    <t>臺東縣金峰鄉一般垃圾及廚餘清理狀況</t>
    <phoneticPr fontId="3" type="noConversion"/>
  </si>
  <si>
    <t>臺東縣金峰鄉環保人員概況</t>
    <phoneticPr fontId="3" type="noConversion"/>
  </si>
  <si>
    <t>2月5日</t>
    <phoneticPr fontId="3" type="noConversion"/>
  </si>
  <si>
    <t>8月5日</t>
    <phoneticPr fontId="3" type="noConversion"/>
  </si>
  <si>
    <t>半年報</t>
    <phoneticPr fontId="3" type="noConversion"/>
  </si>
  <si>
    <t>臺東縣金峰鄉垃圾處理(廠)處理量及垃圾清理車輛與機具</t>
    <phoneticPr fontId="3" type="noConversion"/>
  </si>
  <si>
    <t>建設類</t>
    <phoneticPr fontId="3" type="noConversion"/>
  </si>
  <si>
    <t>臺東縣金峰鄉都市計畫區域內公共工程實施數量</t>
    <phoneticPr fontId="3" type="noConversion"/>
  </si>
  <si>
    <t>2月20日</t>
    <phoneticPr fontId="3" type="noConversion"/>
  </si>
  <si>
    <t>年報</t>
    <phoneticPr fontId="2" type="noConversion"/>
  </si>
  <si>
    <t>臺東縣金峰鄉都市計畫地區種類</t>
    <phoneticPr fontId="3" type="noConversion"/>
  </si>
  <si>
    <t>年報</t>
    <phoneticPr fontId="3" type="noConversion"/>
  </si>
  <si>
    <t>臺東縣金峰鄉都市計畫面積及人口</t>
    <phoneticPr fontId="3" type="noConversion"/>
  </si>
  <si>
    <t>臺東縣金峰鄉都市計畫公共設施用地計畫面積</t>
    <phoneticPr fontId="3" type="noConversion"/>
  </si>
  <si>
    <t>臺東縣金峰鄉都市計畫公共設施用地已取得面積</t>
    <phoneticPr fontId="3" type="noConversion"/>
  </si>
  <si>
    <t>臺東縣金峰鄉都市計畫土地使用分區面積</t>
    <phoneticPr fontId="3" type="noConversion"/>
  </si>
  <si>
    <t>臺東縣金峰鄉都市計畫公共設施用地已闢建面積</t>
    <phoneticPr fontId="3" type="noConversion"/>
  </si>
  <si>
    <t>臺東縣金峰鄉停車位概況-都市計畫區內路外</t>
    <phoneticPr fontId="3" type="noConversion"/>
  </si>
  <si>
    <t>季報</t>
    <phoneticPr fontId="3" type="noConversion"/>
  </si>
  <si>
    <t>臺東縣金峰鄉停車位概況-路邊停車位</t>
    <phoneticPr fontId="3" type="noConversion"/>
  </si>
  <si>
    <t>臺東縣金峰鄉區內路外身心障礙者專用停車位</t>
    <phoneticPr fontId="3" type="noConversion"/>
  </si>
  <si>
    <t>臺東縣金峰鄉停車位概況-路邊身心障礙者專用停車位</t>
    <phoneticPr fontId="3" type="noConversion"/>
  </si>
  <si>
    <t>3月5日</t>
    <phoneticPr fontId="3" type="noConversion"/>
  </si>
  <si>
    <t>臺東縣金峰鄉農路改善及維護工程</t>
  </si>
  <si>
    <t>臺東縣金峰鄉獨居老人人數及服務概況表</t>
    <phoneticPr fontId="3" type="noConversion"/>
  </si>
  <si>
    <t>自109年4月改季報</t>
  </si>
  <si>
    <t>臺東縣金峰鄉推行社區發展工作成果</t>
    <phoneticPr fontId="3" type="noConversion"/>
  </si>
  <si>
    <t>3月05日</t>
    <phoneticPr fontId="3" type="noConversion"/>
  </si>
  <si>
    <t>臺東縣金峰鄉公墓設施概況</t>
    <phoneticPr fontId="3" type="noConversion"/>
  </si>
  <si>
    <t>臺東縣金峰鄉骨灰(骸)存放設施概況</t>
    <phoneticPr fontId="3" type="noConversion"/>
  </si>
  <si>
    <t>臺東縣金峰鄉火化場設施概況</t>
    <phoneticPr fontId="3" type="noConversion"/>
  </si>
  <si>
    <t>臺東縣金峰鄉殯儀館設施概況</t>
    <phoneticPr fontId="3" type="noConversion"/>
  </si>
  <si>
    <t>臺東縣金峰鄉殯葬管理業務概況</t>
    <phoneticPr fontId="3" type="noConversion"/>
  </si>
  <si>
    <t>臺東縣金峰鄉各級宗教財團法人概況</t>
    <phoneticPr fontId="3" type="noConversion"/>
  </si>
  <si>
    <t>臺東縣金峰鄉寺廟登記概況</t>
    <phoneticPr fontId="3" type="noConversion"/>
  </si>
  <si>
    <t>臺東縣金峰鄉教會(堂)概況</t>
    <phoneticPr fontId="3" type="noConversion"/>
  </si>
  <si>
    <t>臺東縣金峰鄉宗教團體興辦公益慈善及社會教化事業概況</t>
    <phoneticPr fontId="3" type="noConversion"/>
  </si>
  <si>
    <t>臺東縣金峰鄉辦理調解業務概況</t>
    <phoneticPr fontId="3" type="noConversion"/>
  </si>
  <si>
    <t>臺東縣金峰鄉調解委員會組織概況</t>
    <phoneticPr fontId="3" type="noConversion"/>
  </si>
  <si>
    <t>臺東縣金峰鄉辦理調解方式概況</t>
    <phoneticPr fontId="3" type="noConversion"/>
  </si>
  <si>
    <t>資料種類：環保類</t>
    <phoneticPr fontId="3" type="noConversion"/>
  </si>
  <si>
    <t>＊編製單位：臺東縣金峰鄉公所清潔隊</t>
    <phoneticPr fontId="3" type="noConversion"/>
  </si>
  <si>
    <t>＊聯絡電話：089-751131</t>
    <phoneticPr fontId="3" type="noConversion"/>
  </si>
  <si>
    <t>臺東縣峰鄉環境保護預算概況</t>
    <phoneticPr fontId="2" type="noConversion"/>
  </si>
  <si>
    <t>年報</t>
    <phoneticPr fontId="3" type="noConversion"/>
  </si>
  <si>
    <t>臺東縣峰鄉環境保護決算概況</t>
    <phoneticPr fontId="2" type="noConversion"/>
  </si>
  <si>
    <t>資料項目：臺東縣金峰鄉治山防災整體工程</t>
    <phoneticPr fontId="3" type="noConversion"/>
  </si>
  <si>
    <t>＊統計標準時間：以會計年度期間之事實為準。</t>
    <phoneticPr fontId="2" type="noConversion"/>
  </si>
  <si>
    <t>臺東縣金峰鄉治山防災整體治理工程</t>
    <phoneticPr fontId="2" type="noConversion"/>
  </si>
  <si>
    <t>＊聯絡電話：089-751144轉232</t>
    <phoneticPr fontId="3" type="noConversion"/>
  </si>
  <si>
    <t xml:space="preserve">  ＊聯絡電話：089-751144轉232</t>
    <phoneticPr fontId="3" type="noConversion"/>
  </si>
  <si>
    <t xml:space="preserve">  ＊聯絡電話：089-751144轉305</t>
    <phoneticPr fontId="3" type="noConversion"/>
  </si>
  <si>
    <t xml:space="preserve">  ＊聯絡電話：089-751144轉234~235</t>
    <phoneticPr fontId="3" type="noConversion"/>
  </si>
  <si>
    <t>＊聯絡電話：089-751144#112</t>
    <phoneticPr fontId="3" type="noConversion"/>
  </si>
  <si>
    <t>資料項目：臺東縣金峰鄉各級宗教財團法人概況</t>
    <phoneticPr fontId="3" type="noConversion"/>
  </si>
  <si>
    <t>＊預告發布日期（含預告方式及週期）：次月十五日前(若遇例假日順延)以統計報表發布，其中十二月份於次年一月底前(若遇例假日順延)編報。</t>
    <phoneticPr fontId="3" type="noConversion"/>
  </si>
  <si>
    <r>
      <t>「臺東縣金峰鄉公所公庫收支</t>
    </r>
    <r>
      <rPr>
        <b/>
        <sz val="14"/>
        <rFont val="標楷體"/>
        <family val="4"/>
        <charset val="136"/>
      </rPr>
      <t>月報</t>
    </r>
    <r>
      <rPr>
        <b/>
        <sz val="14"/>
        <color indexed="8"/>
        <rFont val="標楷體"/>
        <family val="4"/>
        <charset val="136"/>
      </rPr>
      <t>」統計資料背景說明</t>
    </r>
    <phoneticPr fontId="3" type="noConversion"/>
  </si>
  <si>
    <t>傳真：089-751139</t>
  </si>
  <si>
    <t>本次預告日期: 113年12月05日</t>
  </si>
  <si>
    <t>(113年2月)</t>
  </si>
  <si>
    <t>(113年3月)</t>
  </si>
  <si>
    <t>(113年4月)</t>
  </si>
  <si>
    <t>(113年5月)</t>
  </si>
  <si>
    <t>(113年6月)</t>
  </si>
  <si>
    <t>(113年7月)</t>
  </si>
  <si>
    <t>(113年8月)</t>
  </si>
  <si>
    <t>(113年9月)</t>
  </si>
  <si>
    <t>(113年10月)</t>
  </si>
  <si>
    <t>(113年11月)</t>
  </si>
  <si>
    <t>(113年1月)</t>
  </si>
  <si>
    <t>113年1~6月</t>
  </si>
  <si>
    <t>113年第一季</t>
  </si>
  <si>
    <t>113年第二季</t>
  </si>
  <si>
    <t>113年第三季</t>
  </si>
  <si>
    <t>112年12月</t>
    <phoneticPr fontId="2" type="noConversion"/>
  </si>
  <si>
    <t>113年1月</t>
    <phoneticPr fontId="2" type="noConversion"/>
  </si>
  <si>
    <t>113年2月</t>
    <phoneticPr fontId="2" type="noConversion"/>
  </si>
  <si>
    <t>113年3月</t>
    <phoneticPr fontId="2" type="noConversion"/>
  </si>
  <si>
    <t>113年4月</t>
    <phoneticPr fontId="2" type="noConversion"/>
  </si>
  <si>
    <t>113年5月</t>
    <phoneticPr fontId="2" type="noConversion"/>
  </si>
  <si>
    <t>113年6月</t>
    <phoneticPr fontId="2" type="noConversion"/>
  </si>
  <si>
    <t>113年7月</t>
    <phoneticPr fontId="2" type="noConversion"/>
  </si>
  <si>
    <t>113年8月</t>
    <phoneticPr fontId="2" type="noConversion"/>
  </si>
  <si>
    <t>113年9月</t>
    <phoneticPr fontId="2" type="noConversion"/>
  </si>
  <si>
    <t>113年10月</t>
    <phoneticPr fontId="2" type="noConversion"/>
  </si>
  <si>
    <t>113年11月</t>
    <phoneticPr fontId="2" type="noConversion"/>
  </si>
  <si>
    <t>上次預告日期: 112年12月05日</t>
  </si>
  <si>
    <t>(112年12月)</t>
  </si>
  <si>
    <t>112年7~12月</t>
  </si>
  <si>
    <t>(112年度)</t>
  </si>
  <si>
    <t>112年度</t>
  </si>
  <si>
    <t>112年第四季</t>
  </si>
  <si>
    <t>「臺東縣金峰鄉公所垃圾處理場 (廠)及垃圾清理車輛統計」統計資料背景說明</t>
    <phoneticPr fontId="3" type="noConversion"/>
  </si>
  <si>
    <t>資料項目：臺東縣金峰鄉公所垃圾處理場 (廠)及垃圾清理車輛統計</t>
    <phoneticPr fontId="3" type="noConversion"/>
  </si>
  <si>
    <t>＊時效：20日</t>
    <phoneticPr fontId="2" type="noConversion"/>
  </si>
  <si>
    <t>「臺東縣金峰鄉一般垃圾及廚餘清理狀況」統計資料背景說明</t>
    <phoneticPr fontId="3" type="noConversion"/>
  </si>
  <si>
    <t>資料項目：臺東縣金峰鄉一般垃圾及廚餘清理狀況</t>
    <phoneticPr fontId="2" type="noConversion"/>
  </si>
  <si>
    <t xml:space="preserve">   (一) 一般垃圾：指由家戶、公共場所及其他產生源所產生除資源垃圾、有害垃圾
       及廚餘以外之一般廢棄物，包括非例行性排出垃圾、無法回收之巨大垃圾，
       但不包括海灘（漂)垃圾。家戶係指民眾居住處，其垃圾由垃圾車沿街清運收
       受者；公共場所如社區、公園、街道、河堤、人行道、水溝及髒亂點等；其
       他產生源如學校、公務機關、風景遊樂區、慈善團體、辦公大樓、夜市、市
       場、非公告事業之營業場所及事業員工生活產生者等。</t>
    <phoneticPr fontId="2" type="noConversion"/>
  </si>
  <si>
    <t xml:space="preserve">  (二) 非例行性排出垃圾：包括集中燃燒之紙錢、非例行性大型活動垃圾、工程美
       化垃圾、天然災害垃圾及小型農事垃圾。</t>
    <phoneticPr fontId="2" type="noConversion"/>
  </si>
  <si>
    <t xml:space="preserve">  (三) 廚餘：指由家戶、公共場所、其他產生源所拋棄之生、熟食物及其殘渣或經 
       主管機關公告之有機性一般廢棄物。</t>
    <phoneticPr fontId="2" type="noConversion"/>
  </si>
  <si>
    <t xml:space="preserve">  (四) 環保單位自行清運：為本公所自行清運之垃圾量。</t>
    <phoneticPr fontId="2" type="noConversion"/>
  </si>
  <si>
    <t xml:space="preserve">  (五) 環保單位委託清運：為本公所委託公民營廢棄物清除機構清運之垃圾量。</t>
    <phoneticPr fontId="2" type="noConversion"/>
  </si>
  <si>
    <t xml:space="preserve">  (六) 公私處所自行或委託清運：為公私處所自行或委託公民營廢棄物清除機構清
       運至處理場(廠)之垃圾量。公私處所如社區、學校、機關團體、一般住宅大
       樓、辦公大樓及其他非公告事業之營業場所等。</t>
    <phoneticPr fontId="2" type="noConversion"/>
  </si>
  <si>
    <t xml:space="preserve">  (七) 焚化:指利用焚化爐高溫燃燒，將垃圾轉變為安定之氣體或物質(例如：固體
       再生燃料SRF)之處理方法，又分為焚化本月產生之一般垃圾及焚化過去暫存
       之一般垃圾。</t>
    <phoneticPr fontId="2" type="noConversion"/>
  </si>
  <si>
    <t xml:space="preserve">  (八) 衛生掩埋：指將垃圾掩埋於以不透水材質或低滲水性土壤所構築，並設有滲
       出水、廢氣收集及處理設施及地下水監測裝置掩埋場之處理方法，又分為掩
       埋本月產生之一般垃圾及掩埋過去暫存之一般垃圾。</t>
    <phoneticPr fontId="2" type="noConversion"/>
  </si>
  <si>
    <t xml:space="preserve">  (九) 回收再利用：指將廚餘資源化變為產品或再生物料之後續使用行為。凡經由
       清 潔隊或公民營機構收集之廚餘，以下列方法處理再利用者均應計入，包
       括：
       1.堆肥：指將廚餘回收後經生物醱酵作用轉化成安定之腐植質或土壤改良劑
         之處理方法。
       2.養豬：指將廚餘回收後送至養豬場或標售，經高溫蒸煮後作為養豬飼料之
         處理方法。
       3.其他廚餘再利用：非採上述二種方法處理之廚餘回收再利用數量，例如：
        製成家禽飼料、厭氧發酵及黑水虻幼蟲食用等。</t>
    <phoneticPr fontId="2" type="noConversion"/>
  </si>
  <si>
    <t>(113年度)</t>
    <phoneticPr fontId="2" type="noConversion"/>
  </si>
  <si>
    <t>臺東縣金峰鄉天然災害水土保持設施損失情形</t>
    <phoneticPr fontId="2" type="noConversion"/>
  </si>
  <si>
    <t>資料種類：水土保持類</t>
    <phoneticPr fontId="3" type="noConversion"/>
  </si>
  <si>
    <t>資料項目：臺東縣金峰鄉天然災害水土保持設施損失情形</t>
    <phoneticPr fontId="3" type="noConversion"/>
  </si>
  <si>
    <t>(一)災害種類：指地震、颱風、水災及其他災害等天然災害。視各統計項目而
    定。</t>
    <phoneticPr fontId="2" type="noConversion"/>
  </si>
  <si>
    <t>(二)搶修（復建）經費：指遭受天然災害損害之水土保持設施搶修（復建）經
    費，依設施項目分為農路、土石流防治設施、治山防災設施及一般水土保持
    設施等搶修（復建）經費。</t>
    <phoneticPr fontId="2" type="noConversion"/>
  </si>
  <si>
    <t>(三)一般水土保持設施：指土石流防治及治山防災除外之一般水土保持設施。</t>
    <phoneticPr fontId="2" type="noConversion"/>
  </si>
  <si>
    <t>「臺東縣金峰鄉都市區域內現有已開闢道路長度及面積暨橋梁座數、自行車長度」統計
資料背景說明</t>
    <phoneticPr fontId="3" type="noConversion"/>
  </si>
  <si>
    <t>資料項目：臺東縣金峰鄉都市區域內現有已開闢道路長度及面積暨橋梁座數、自行車長度</t>
    <phoneticPr fontId="3" type="noConversion"/>
  </si>
  <si>
    <t>臺東縣金峰鄉都市區域內現有已開闢道路長度及面積暨橋梁座數、自行車長度</t>
    <phoneticPr fontId="3" type="noConversion"/>
  </si>
  <si>
    <t>臺東縣金峰鄉停車位概況-都市計畫區外路外</t>
  </si>
  <si>
    <t>「臺東縣金峰鄉公所停車位概況-都市計畫區外路外」統計資料背景說明</t>
    <phoneticPr fontId="3" type="noConversion"/>
  </si>
  <si>
    <t>資料項目：臺東縣金峰鄉停車位概況-都市計畫區外路外統計</t>
    <phoneticPr fontId="3" type="noConversion"/>
  </si>
  <si>
    <t>臺東縣金峰鄉區外路外身心障礙者專用停車位</t>
  </si>
  <si>
    <t>「臺東縣金峰鄉公所區外路外身心障礙者專用停車位」統計資料背景說明</t>
    <phoneticPr fontId="3" type="noConversion"/>
  </si>
  <si>
    <t>資料項目：臺東縣金峰鄉區外路外身心障礙者專用停車位統計</t>
    <phoneticPr fontId="3" type="noConversion"/>
  </si>
  <si>
    <t>「臺東縣金峰鄉公所路邊停車-區內路外電動車專用停車位」統計資料背景說明</t>
    <phoneticPr fontId="3" type="noConversion"/>
  </si>
  <si>
    <t>資料項目：臺東縣金峰鄉路邊停車-區內路外電動車專用停車位</t>
    <phoneticPr fontId="3" type="noConversion"/>
  </si>
  <si>
    <t>臺東縣金峰鄉停車位概況-區內路外電動車專用停車位</t>
    <phoneticPr fontId="2" type="noConversion"/>
  </si>
  <si>
    <t>臺東縣金峰鄉停車位概況-區外路外電動車專用停車位</t>
    <phoneticPr fontId="2" type="noConversion"/>
  </si>
  <si>
    <t>「臺東縣金峰鄉公所路邊停車-區外路外電動車專用停車位」統計資料背景說明</t>
    <phoneticPr fontId="3" type="noConversion"/>
  </si>
  <si>
    <t>資料項目：臺東縣金峰鄉路邊停車-區外路外電動車專用停車位</t>
    <phoneticPr fontId="3" type="noConversion"/>
  </si>
  <si>
    <t>臺東縣金峰鄉停車位概況-路邊電動車專用停車位</t>
    <phoneticPr fontId="2" type="noConversion"/>
  </si>
  <si>
    <t>「臺東縣金峰鄉公所路邊停車-路邊電動車專用停車位」統計資料背景說明</t>
    <phoneticPr fontId="3" type="noConversion"/>
  </si>
  <si>
    <t>資料項目：臺東縣金峰鄉路邊停車-路邊電動車專用停車位</t>
    <phoneticPr fontId="3" type="noConversion"/>
  </si>
  <si>
    <t>臺東縣金峰鄉漁業從業人數</t>
    <phoneticPr fontId="2" type="noConversion"/>
  </si>
  <si>
    <t>臺東縣金峰鄉漁戶數及漁戶人數</t>
    <phoneticPr fontId="2" type="noConversion"/>
  </si>
  <si>
    <t>資料項目：臺東縣金峰鄉漁業從業人數</t>
    <phoneticPr fontId="3" type="noConversion"/>
  </si>
  <si>
    <t>資料種類：其他類</t>
    <phoneticPr fontId="3" type="noConversion"/>
  </si>
  <si>
    <t>＊統計地區範圍及對象：凡本鄉居民實際從事各種漁業之從業人員，不論其為專、兼業均為統計對象。</t>
    <phoneticPr fontId="3" type="noConversion"/>
  </si>
  <si>
    <t>(一)遠洋漁業：使用漁船在我國經濟海域外從事漁撈作業者。
(二)近海漁業：使用漁船在我國經濟海域（12海浬-200海浬）內從事漁撈作業者。
(三)沿岸漁業：使用船筏或不使用船筏在我國領海（12浬）內從事漁撈作業者。
(四)海面養殖業：在高潮線外從事水產動植物之養育或蓄養作業者。
(五)內陸漁撈業：在內水從事水產動植物之採捕為業者。
(六)內陸養殖業：在高潮線內從事水產動植物之養育或蓄養作業者。
(七)專業：指從事漁（水產）業之收入，占其全年總收入百分之五十以上者。
(八)兼業：指從事漁（水產）業之收入，占其全年總收入未達百分之五十者。
(九)船員：指搭乘動力漁船、舢舨或漁筏出海作業之工作人員，包括幹部船員及普通船員。在河川、湖沼、水庫作業，而未領有漁船船員手冊者，則列入內陸漁撈業。
(十)岸上人員：指未直接從事漁撈、養殖或製造之工作，而掌管該經營單位之企劃、營運報關、採購、銷售、會計、出納、經營或其他岸上協助漁業工作等之人員。
(十一)其他：係指於沿岸漁業中從事岸際及潮間帶採捕漁業，未搭乘船筏但直接從事
漁業作業之從業人員。</t>
    <phoneticPr fontId="2" type="noConversion"/>
  </si>
  <si>
    <t>資料項目：臺東縣金峰鄉漁戶數及漁戶人口數</t>
    <phoneticPr fontId="3" type="noConversion"/>
  </si>
  <si>
    <t>3月25日</t>
    <phoneticPr fontId="3" type="noConversion"/>
  </si>
  <si>
    <t>臺東縣金峰鄉公共造產成果概況</t>
    <phoneticPr fontId="3" type="noConversion"/>
  </si>
  <si>
    <t>臺東縣金峰鄉公共造產成果概況統計資料背景說明</t>
    <phoneticPr fontId="3" type="noConversion"/>
  </si>
  <si>
    <t>資料項目：臺東縣金峰鄉公共造產成果概況</t>
    <phoneticPr fontId="3" type="noConversion"/>
  </si>
  <si>
    <t>（八）現存造產價值估計：當年底現存造產依市價估計。
（九）歷年累計總投資額：累計歷年至當年底該項造產種類總投資額。</t>
    <phoneticPr fontId="2" type="noConversion"/>
  </si>
  <si>
    <t>三、資料範圍、週期及時效</t>
    <phoneticPr fontId="2" type="noConversion"/>
  </si>
  <si>
    <t>＊統計地區範圍及對象：凡本鄉內實施都市計畫區域，均為統計對象。</t>
    <phoneticPr fontId="3" type="noConversion"/>
  </si>
  <si>
    <t>(一)都市計畫面積：依法完成法定程序之都市計畫區規劃之總面積。				
(二)都市計畫區人口數：依法完成法定程序之都市計畫區域範圍內之居住人數。		
   1.計畫人口數：指都市計畫區內之計畫容納人口數。						
   2.現況人口數：指都市計畫區內現住戶籍人口。						
(三)都市計畫區人口密度：都市計畫區人口數除以都市計畫面積所得之值。			
  1.計畫人口密度：指計畫人口數除以都市計畫區面積。					
  2.現況人口密度：指現況人口數除以都市計畫區面積。</t>
    <phoneticPr fontId="2" type="noConversion"/>
  </si>
  <si>
    <t>「臺東縣金峰鄉實施都市計畫面積及人口」統計資料背景說明</t>
    <phoneticPr fontId="3" type="noConversion"/>
  </si>
  <si>
    <t>資料項目：臺東縣金峰鄉實施都市計畫面積及人口</t>
    <phoneticPr fontId="3" type="noConversion"/>
  </si>
  <si>
    <t>(一)市鎮計畫之地區包括：1.首都、直轄市；2.省會、省轄市；3.縣(市)政府所在地及縣轄市；4.鎮；5.其他經內政部或省政府指定應依本法擬定市鎮計畫之地區。
(二)鄉街計畫之地區包括1.鄉公所所在地；2.人口集居5年前已達2千人，而在最近5年內已增加三分之一以上之地區；3.人口集居達3千人，而其中工商業人口占就業總人口百分之五十以上之地區；4.其他經省、縣(市)政府指定應依本法擬定鄉街計畫之地區。
(三)特定區計畫為發展工業或保持優美風景或因其他目的而劃定之特定地區。</t>
    <phoneticPr fontId="2" type="noConversion"/>
  </si>
  <si>
    <t>(一)道路系統、停車場所及加油站，應按土地使用分區及交通情形與預期之發展配置之。
(二)公園、體育場所、綠地、廣場及兒童遊樂場，應依計畫人口密度及自然環境，作有系統之佈置，除具有特殊情形外其占用土地總面積不得少於全部計畫面積百分之十。	
(三)中小學校、社教場所、市場、變電所、衛生等公共設施，應按里鄰單位或居民分布情形適當配置之。		
(四)環保設施用地包括污水處理廠（場）、垃圾掩埋場、焚化爐、資源回收站（場）等相關環保設施。</t>
    <phoneticPr fontId="2" type="noConversion"/>
  </si>
  <si>
    <t>＊統計地區範圍及對象：凡本鄉實施都市計畫區域，均為統計對象。</t>
    <phoneticPr fontId="3" type="noConversion"/>
  </si>
  <si>
    <t>(一)住宅區：為保護居住環境而劃定，其土地及建築物之使用，不得有礙居住之寧靜、安全及衛生。		
(二)商業區：為促進商業發展而劃定，其土地及建築物之使用，不得有礙商業之便利。	
(三)工業區：為促進工業發展而劃定，其土地及建築物，以供工業使用為主。
(四)行政、文教、風景等使用區內土地及建築物，以供其規定目的之使用為主。
(五)公共設施用地：應就人口、土地使用、交通等現狀及未來發展趨勢，決定其項目、位置與面積，以增進市民活動之便利，及確保良好之都市生活環境。	 
(六)特定專用區：包括產業專用區、工商綜合專用區、科技專用區、事業專用區及其他特定專用區。
(七)都市計畫地區得視地理形勢，使用現況或軍事安全上之需要，保留農業地區或設置保護區，並限制其建築使用。
(八)河川區：依水利法公告之河川治理計畫範圍內之土地。</t>
    <phoneticPr fontId="2" type="noConversion"/>
  </si>
  <si>
    <t>(一)	都市計畫區內：依都市計畫法規定之都市計畫範圍內(不包括其範圍內之風景遊樂區)。
(二)	路外停車位：指道路之路面外，以平面或立體式(包括匝道式、機械式或塔台式)等所設，停放車輛之車位，但不包含其範圍內之風景遊樂區停車位。
(三)	公有：指停車場之經營管理權屬於政府。
(四)	私有：指停車場之所有權屬於民間。
(五)	收費：指依收費方式含計時收費及計次收費在內。
(六)	不收費：指停車格位免費供民眾停放。
(七)	平面：指停車場僅在地面上設置者。
(八)	立體：指停車場設置樓層二層以上(含二層)者。</t>
    <phoneticPr fontId="2" type="noConversion"/>
  </si>
  <si>
    <t>＊統計地區範圍及對象：
包括本所轄區內計畫區內路外停車位，以平面或立體式(包括匝道式、機械式或塔台式) 等設置以供民眾停放車輛之場所為統計對象，但不包括所轄之建築物附設停車位(由縣市另報送營建署彙送)及風景遊樂區停車位（由縣市另報送觀光局彙送）</t>
    <phoneticPr fontId="3" type="noConversion"/>
  </si>
  <si>
    <t>(一) 都市計畫區外：依都市計畫法規定之都市計畫範圍外(不包括其範圍內之風景遊樂區)。
 (二)路外停車位：指道路之路面外，以平面或立體式(包括匝道式、機械式或塔台式)等所設，停放車輛之車位，但不包含其範圍內之風景遊樂區停車位。
 (三)公有：指停車場之經營管理權屬於政府。
 (四)私有：指停車場之所有權屬於民間。
 (五)收費：指依收費方式含計時收費及計次收費在內。
 (六)不收費：指停車格位免費供民眾停放。
 (七)平面：指停車場僅在地面上設置者。
 (八)立體：指停車場設置樓層二層以上(含二層)者。</t>
    <phoneticPr fontId="2" type="noConversion"/>
  </si>
  <si>
    <t>資料項目：臺東縣金峰鄉有效農機使用證之農機數量</t>
    <phoneticPr fontId="3" type="noConversion"/>
  </si>
  <si>
    <t>資料項目：臺東縣金峰鄉公所列冊需關懷獨居老人人數及服務概況</t>
    <phoneticPr fontId="3" type="noConversion"/>
  </si>
  <si>
    <t>資料項目：臺東縣金峰鄉推行社區發展工作概況</t>
    <phoneticPr fontId="3" type="noConversion"/>
  </si>
  <si>
    <t>臺東縣金峰鄉公所「有效農機使用證之農機數量」統計資料背景說明</t>
    <phoneticPr fontId="3" type="noConversion"/>
  </si>
  <si>
    <t>臺東縣金峰鄉公所「農路改善及維護工程」統計資料背景說明</t>
    <phoneticPr fontId="3" type="noConversion"/>
  </si>
  <si>
    <t>臺東縣金峰鄉公所「治山防災整體治理工程」統計資料背景說明</t>
    <phoneticPr fontId="3" type="noConversion"/>
  </si>
  <si>
    <t>臺東縣金峰鄉「漁業從業人數」統計資料背景說明</t>
    <phoneticPr fontId="3" type="noConversion"/>
  </si>
  <si>
    <t>臺東縣金峰鄉「漁戶數及漁戶人口數」統計資料背景說明</t>
    <phoneticPr fontId="3" type="noConversion"/>
  </si>
  <si>
    <t>臺東縣金峰鄉「天然災害水土保持設施損失情形」統計資料背景說明</t>
    <phoneticPr fontId="3" type="noConversion"/>
  </si>
  <si>
    <t>臺東縣金峰鄉公所「列冊需關懷獨居老人人數及服務概況」統計資料背景說明</t>
    <phoneticPr fontId="3" type="noConversion"/>
  </si>
  <si>
    <t>臺東縣金峰鄉「推行社區發展工作成果概況」統計資料背景說明</t>
    <phoneticPr fontId="3" type="noConversion"/>
  </si>
  <si>
    <t>臺東縣金峰鄉公所「環保人員概況」統計資料背景說明</t>
    <phoneticPr fontId="3" type="noConversion"/>
  </si>
  <si>
    <t>臺東縣金峰鄉「環境保護預算」統計資料背景說明</t>
    <phoneticPr fontId="3" type="noConversion"/>
  </si>
  <si>
    <t>資料項目：臺東縣金峰鄉環境保護預算</t>
    <phoneticPr fontId="3" type="noConversion"/>
  </si>
  <si>
    <t>臺東縣金峰鄉「環境保護決算」統計資料背景說明</t>
    <phoneticPr fontId="3" type="noConversion"/>
  </si>
  <si>
    <t>資料項目：臺東縣金峰鄉環境保護決算</t>
    <phoneticPr fontId="3" type="noConversion"/>
  </si>
  <si>
    <t>臺東縣金峰鄉「公墓設施概況」統計資料背景說明</t>
    <phoneticPr fontId="3" type="noConversion"/>
  </si>
  <si>
    <t>臺東縣金峰鄉「火化場設施概況」統計資料背景說明</t>
    <phoneticPr fontId="3" type="noConversion"/>
  </si>
  <si>
    <t>臺東縣金峰鄉「殯儀館設施概況」統計資料背景說明</t>
    <phoneticPr fontId="3" type="noConversion"/>
  </si>
  <si>
    <t>臺東縣金峰鄉「寺廟登記概況」統計資料背景說明</t>
    <phoneticPr fontId="3" type="noConversion"/>
  </si>
  <si>
    <t>臺東縣金峰鄉教會(堂)概況統計資料背景說明</t>
    <phoneticPr fontId="3" type="noConversion"/>
  </si>
  <si>
    <t>臺東縣金峰鄉「宗教團體興辦公益慈善及社會教化事業概況」統計資料背景說明</t>
    <phoneticPr fontId="3" type="noConversion"/>
  </si>
  <si>
    <t>臺東縣金峰鄉「辦理調解業務概況」統計資料背景說明</t>
    <phoneticPr fontId="3" type="noConversion"/>
  </si>
  <si>
    <t>臺東縣金峰鄉「調解委員會組織概況」統計資料背景說明</t>
    <phoneticPr fontId="3" type="noConversion"/>
  </si>
  <si>
    <t>臺東縣金峰鄉「辦理調解方式概況」統計資料背景說明</t>
    <phoneticPr fontId="3" type="noConversion"/>
  </si>
  <si>
    <t>一、發布及編製機關單位</t>
    <phoneticPr fontId="2" type="noConversion"/>
  </si>
  <si>
    <t>「臺東縣金峰鄉公所停車位概況-都市計畫區內路外」統計資料背景說明</t>
    <phoneticPr fontId="3" type="noConversion"/>
  </si>
  <si>
    <t>臺東縣金峰鄉農耕土地面積</t>
    <phoneticPr fontId="3" type="noConversion"/>
  </si>
  <si>
    <t>臺東縣金峰鄉公所「農耕土地面積」統計資料背景說明</t>
    <phoneticPr fontId="3" type="noConversion"/>
  </si>
  <si>
    <t>資料項目：臺東縣金峰鄉農耕土地面積</t>
    <phoneticPr fontId="3" type="noConversion"/>
  </si>
  <si>
    <t>臺東縣金峰鄉有效農機使用證之農機數量</t>
    <phoneticPr fontId="3" type="noConversion"/>
  </si>
  <si>
    <t>＊統計地區範圍及對象：凡本鄉因天然災害所造成水土保持設施損失，均為統計之對象。</t>
    <phoneticPr fontId="3" type="noConversion"/>
  </si>
  <si>
    <t>＊統計地區範圍及對象：凡本所依據公共造產獎助及管理辦法之執行案件，均為統計對象。</t>
    <phoneticPr fontId="3" type="noConversion"/>
  </si>
  <si>
    <t>臺東縣金峰鄉「殯葬管理業務概況」統計資料背景說明</t>
    <phoneticPr fontId="3" type="noConversion"/>
  </si>
  <si>
    <t>臺東縣金峰鄉「各級宗教財團法人概況」統計資料背景說明</t>
    <phoneticPr fontId="3" type="noConversion"/>
  </si>
  <si>
    <t>本鄉公所之一般垃圾及廚餘清理狀況均為統計對象。</t>
    <phoneticPr fontId="2" type="noConversion"/>
  </si>
  <si>
    <t>每月終了20日內(若遇例假日順延)以公務統計報表發布，發布日期上載於本所網站之「資訊公開專區\預告統計資料發布時間表」。</t>
    <phoneticPr fontId="2" type="noConversion"/>
  </si>
  <si>
    <t>＊統計標準時間：以每季底之事實為準。</t>
    <phoneticPr fontId="2" type="noConversion"/>
  </si>
  <si>
    <t>＊統計單位：格。</t>
  </si>
  <si>
    <t>＊統計單位：格。</t>
    <phoneticPr fontId="2" type="noConversion"/>
  </si>
  <si>
    <t>＊統計分類：路外停車位依設置方式分公有及私有，再分收費、不收費，並細分平面及立體(包括匝道式、機械式或塔台式)。</t>
  </si>
  <si>
    <t>＊統計分類：路外停車位依設置方式分公有及私有，再分收費、不收費，並細分平面及立體(包括匝道式、機械式或塔台式)。</t>
    <phoneticPr fontId="2" type="noConversion"/>
  </si>
  <si>
    <t>＊時效（指統計標準時間至資料發布時間之間隔時間）：30日。</t>
    <phoneticPr fontId="2" type="noConversion"/>
  </si>
  <si>
    <t>＊預告發布日期（含預告方式及週期）：每季終了30日內(若遇例假日順延)以公務統計報表發布。</t>
    <phoneticPr fontId="2" type="noConversion"/>
  </si>
  <si>
    <t>＊統計地區範圍及對象：包括本鄉內路邊停車位，以供民眾停放車輛之場所為統計對象，但不包括所轄之建築物附設停車位(由本縣另報送營建署彙送)及風景遊樂區停車位（由本縣另報送觀光局彙送）。</t>
    <phoneticPr fontId="3" type="noConversion"/>
  </si>
  <si>
    <t>＊統計標準時間：以每季底之事實為準。</t>
    <phoneticPr fontId="50" type="noConversion"/>
  </si>
  <si>
    <t>(一)路邊停車位：指以道路部分路面劃設，供公眾停放車輛之車位，但不包括其範圍內之風景遊樂區停車位。
(二) 都市計畫區內：依都市計畫法規定之都市計畫範圍內(不包括其範圍內之風景遊樂區)。
(三) 都市計畫區外：依都市計畫法規定之都市計畫範圍外(不包括其範圍內之風景遊樂區)。
(四)收費：指依收費方式含計時收費及計次收費在內。
(五)不收費：指停車格位免費供民眾停放。</t>
    <phoneticPr fontId="50" type="noConversion"/>
  </si>
  <si>
    <t>＊統計單位：車位</t>
    <phoneticPr fontId="50" type="noConversion"/>
  </si>
  <si>
    <t>＊統計分類：路邊停車位依計費方式分為收費、不收費，收費再分計時及計次。</t>
    <phoneticPr fontId="50" type="noConversion"/>
  </si>
  <si>
    <t>＊發布週期（指資料編製或產生之頻率，如月、季、年等）：季。</t>
    <phoneticPr fontId="50" type="noConversion"/>
  </si>
  <si>
    <t>＊時效（指統計標準時間至資料發布時間之間隔時間）：25日。</t>
    <phoneticPr fontId="2" type="noConversion"/>
  </si>
  <si>
    <t>＊統計指標編製方法與資料來源說明：依據本所業務登記資料彙編。</t>
    <phoneticPr fontId="3" type="noConversion"/>
  </si>
  <si>
    <t>＊統計地區範圍及對象：包括本鄉轄區內計畫區內路外電動車專用停車位，含平面或立體式(包括匝道式、機械式或塔台式)等設置，以供電動車輛停放之場所為統計對象。</t>
    <phoneticPr fontId="3" type="noConversion"/>
  </si>
  <si>
    <t>(一) 都市計畫區內：依都市計畫法規定之都市計畫範圍內(不包括其範圍內之風景遊樂區)。
(二) 路外停車位：指道路之路面外，以平面或立體式(包括匝道式、機械式或塔台式)等所設，停放車輛之車位，但不包含其範圍內之風景遊樂區停車位。
(三) 公有：指停車場之經營管理權屬於政府。
(四) 私有：指停車場之所有權屬於民間。
(五) 收費：指依收費方式含計時收費及計次收費在內。
(六) 不收費：指停車格位免費供民眾停放。</t>
    <phoneticPr fontId="50" type="noConversion"/>
  </si>
  <si>
    <t>＊統計分類：路外停車位依設置方式分公有及私有，再分收費、不收費。</t>
    <phoneticPr fontId="50" type="noConversion"/>
  </si>
  <si>
    <t>＊統計指標編製方法與資料來源說明：由本公所辦理都市計畫區內路外停車位統計之單位，依據原始資料分別統計彙編。</t>
    <phoneticPr fontId="3" type="noConversion"/>
  </si>
  <si>
    <t>＊統計地區範圍及對象：包括本鄉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3" type="noConversion"/>
  </si>
  <si>
    <t>＊統計標準時間：以每季底之事實為準。</t>
    <phoneticPr fontId="50" type="noConversion"/>
  </si>
  <si>
    <t>(一)都市計畫區內：依都市計畫法規定之都市計畫範圍內(不包括其範圍內之風景遊樂區)。
(二) 路外停車位：指道路之路面外，以平面或立體式(包括匝道式、機械式或塔台式)等所設，停放車輛之車位，但不包含其範圍內之風景遊樂區停車位。
(三) 公有：指停車場之經營管理權屬於政府。
(四) 私有：指停車場之所有權屬於民間。
(五) 收費：指依收費方式含計時收費及計次收費在內。
(六) 不收費：指停車格位免費供民眾停放。</t>
    <phoneticPr fontId="50" type="noConversion"/>
  </si>
  <si>
    <t>＊統計單位：車位。</t>
    <phoneticPr fontId="50" type="noConversion"/>
  </si>
  <si>
    <t>＊統計分類：路外停車位：依設置方式分公有及私有，再分收費、不收費。</t>
    <phoneticPr fontId="50" type="noConversion"/>
  </si>
  <si>
    <t>＊發布週期（指資料編製或產生之頻率，如月、季、年等）：季。</t>
    <phoneticPr fontId="3" type="noConversion"/>
  </si>
  <si>
    <t>＊統計指標編製方法與資料來源說明：由本所辦理都市計畫區外路外停車位統計之單位，依據原始資料分別統計彙編。</t>
    <phoneticPr fontId="3" type="noConversion"/>
  </si>
  <si>
    <t>＊統計地區範圍及對象：包括本鄉轄區內之路邊身心障礙專用停車位，以供領有身心障礙證明之民眾停放車輛之場所為統計對象，但不包括所轄之建築物附設停車位(由縣市另報送營建署彙送)及風景遊樂區停車位（由縣市另報送觀光局彙送）。</t>
    <phoneticPr fontId="3" type="noConversion"/>
  </si>
  <si>
    <t>(一) 路邊停車位：指以道路部分路面劃設，供公眾停放車輛之車位，但不包括其範圍內之風景遊樂區停車位。
(二) 都市計畫區內：依都市計畫法規定之都市計畫範圍內(不包括其範圍內之風景遊樂區)。
(三) 都市計畫區外：依都市計畫法規定之都市計畫範圍外(不包括其範圍內之風景遊樂區)。
(四) 收費：指依收費方式含計時收費及計次收費在內。
(五) 不收費：指停車格位免費供民眾停放。</t>
    <phoneticPr fontId="50" type="noConversion"/>
  </si>
  <si>
    <t>＊統計分類：路邊停車位：依都市計畫法劃分計畫區內及計畫區外，再依計費方式分為收費及不收費。</t>
    <phoneticPr fontId="50" type="noConversion"/>
  </si>
  <si>
    <t>＊統計指標編製方法與資料來源說明：由本所辦理路邊停車位統計之單位，依據原始資料分別統計彙編。</t>
    <phoneticPr fontId="3" type="noConversion"/>
  </si>
  <si>
    <t>(一)路邊停車位：指以道路部分路面劃設，供公眾停放車輛之車位，但不包括其範圍內之風景遊樂區停車位。
(二) 都市計畫區內：依都市計畫法規定之都市計畫範圍內(不包括其範圍內之風景遊樂區)。
(三) 都市計畫區外：依都市計畫法規定之都市計畫範圍外(不包括其範圍內之風景遊樂區)。
(四) 收費：指依收費方式含計時收費及計次收費在內。
(五) 不收費：指停車格位免費供民眾停放。</t>
    <phoneticPr fontId="50" type="noConversion"/>
  </si>
  <si>
    <t>＊統計單位：車位。</t>
    <phoneticPr fontId="50" type="noConversion"/>
  </si>
  <si>
    <t>＊發布週期（指資料編製或產生之頻率，如月、季、年等）：季。</t>
    <phoneticPr fontId="3" type="noConversion"/>
  </si>
  <si>
    <t>＊時效（指統計標準時間至資料發布時間之間隔時間）：15日。</t>
    <phoneticPr fontId="2" type="noConversion"/>
  </si>
  <si>
    <t>＊統計地區範圍及對象：包括本所轄區內計畫區外路外電動車專用停車位，含平面或立體式(包括匝道式、機械式或塔台式)等設置，以供電動車輛停放之場所為統計對象。</t>
    <phoneticPr fontId="3" type="noConversion"/>
  </si>
  <si>
    <t>(一)都市計畫區外：依都市計畫法規定之都市計畫範圍外(不包括其範圍內之風景遊樂區)。
(二) 路外停車位：指道路之路面外，以平面或立體式(包括匝道式、機械式或塔台式)等所設，停放車輛之車位，但不包含其範圍內之風景遊樂區停車位。
(三) 公有：指停車場之經營管理權屬於政府。
(四) 私有：指停車場之所有權屬於民間。
(五) 收費：指依收費方式含計時收費及計次收費在內。
(六) 不收費：指停車格位免費供民眾停放。</t>
    <phoneticPr fontId="50" type="noConversion"/>
  </si>
  <si>
    <t>＊統計指標編製方法與資料來源說明：由本所辦理都市計畫區外路外停車位統計之單位，依據原始資料分別統計彙編。</t>
    <phoneticPr fontId="3" type="noConversion"/>
  </si>
  <si>
    <t>＊統計地區範圍及對象：包括本所轄區內之路邊電動車專用停車位，以供電動車輛停放之場所為統計對象。</t>
    <phoneticPr fontId="3" type="noConversion"/>
  </si>
  <si>
    <t>(一)路邊停車位：指以道路部分路面劃設，供公眾停放車輛之車位，但不包括其範圍內之風景遊樂區停車位。
(二) 公有：指停車場之經營管理權屬於政府。
(三) 私有：指停車場之所有權屬於民間。
(四) 收費：指依收費方式含計時收費及計次收費在內。
(五) 不收費：指停車格位免費供民眾停放。</t>
    <phoneticPr fontId="50" type="noConversion"/>
  </si>
  <si>
    <t>＊時效（指統計標準時間至資料發布時間之間隔時間）25日。</t>
    <phoneticPr fontId="2" type="noConversion"/>
  </si>
  <si>
    <t>＊預告發布日期（含預告方式及週期）：每季終了25日內(若遇例假日順延)以公務統計報表發布。</t>
    <phoneticPr fontId="3" type="noConversion"/>
  </si>
  <si>
    <t>＊統計地區範圍及對象：凡本鄉無直系血親卑親屬或直系血親卑親屬未居住於同縣市之65歲以上獨自居住、同住者無照顧能力、65歲以上夫妻同住者或經各縣（市）政府社會局（處）派員訪視評估需列冊關懷之老人，均為統計對象。</t>
    <phoneticPr fontId="3" type="noConversion"/>
  </si>
  <si>
    <t>＊統計標準時間：第一季以3月底、第二季以6月底、第三季以9月底、第四季以12月底之事實為準。</t>
    <phoneticPr fontId="2" type="noConversion"/>
  </si>
  <si>
    <t>(一)中(低)收入：指政府列冊有案之低收入及家庭總收入分配全家人口，每人每月未超過最低生活費2.5倍者。
(二)榮民(眷)：指為國家勞苦功高之退除役官兵及其眷屬。
(三)死亡人數：本期因死亡而註銷列冊之獨居老人人數。
(四)電話問安：以電話定期或不定期向獨居老人問好並詢問有何需求或問題。
(五)關懷訪視：對乏人照顧之獨居老人，遴派志工或專職服務員至府上探訪，並瞭解其需求。
(六)居家服務：對因行動不便又乏人照顧之獨居老人，遴派志工或專職服務員至府上服務。服務項目為協助老人個人清潔、換洗衣物之洗滌、代寫書信、聯絡親友等。
(七)餐飲服務：即提供生活自理能力較低或無法自行炊食的老人餐飲服務，有集中用餐或送餐到家之服務；於統計期間按日計算送餐人數之合計數，以人次統計。
(八)陪同就醫：對身心有疾病或行動不便之獨居老人，由志工或專職服務員陪同至醫院看診。
(九)安裝緊急救援連線：為確保獨居老人發生緊急危難時，能夠得到立即救援，經評估老人實際狀況，如符合即為其安裝緊急救援連線。
(十)轉介進住機構：對生活無法自理之獨居老人，轉介至老人長期照顧、安養機構或榮家等機構接受照顧。</t>
    <phoneticPr fontId="50" type="noConversion"/>
  </si>
  <si>
    <t>＊統計單位：人、人次</t>
    <phoneticPr fontId="50" type="noConversion"/>
  </si>
  <si>
    <t>＊統計分類：橫項依「鄉鎮市區別及年齡別」分；縱項依「期底獨居老人人數」、「具榮民(眷)身分獨居老人人數」、「具原住民身分獨居老人人數」、「本期死亡人數」、「本期服務成果」、「期底安裝緊急救援連線人數」及「本期轉介進住機構人數」分。</t>
    <phoneticPr fontId="50" type="noConversion"/>
  </si>
  <si>
    <t>＊時效（指統計標準時間至資料發布時間之間隔時間）：1個月又5日。</t>
    <phoneticPr fontId="2" type="noConversion"/>
  </si>
  <si>
    <t>＊統計指標編製方法與資料來源說明：依據本公所所報獨居老人資料彙編。</t>
    <phoneticPr fontId="3" type="noConversion"/>
  </si>
  <si>
    <t>＊統計地區範圍及對象：凡在本公所內已成立社區發展協會之社區，均為統計對象。</t>
    <phoneticPr fontId="3" type="noConversion"/>
  </si>
  <si>
    <t>＊統計標準時間：動態資料以1至12月事實為準；靜態資料以12月底之事實為準。</t>
    <phoneticPr fontId="50" type="noConversion"/>
  </si>
  <si>
    <t>＊統計分類：橫項依「鄉鎮市區別」分；縱項依「社區發展協會數」、「社區戶數」、「社區人口數」、「理監事人數」、「社區發展協會會員數」、「設置社區生產建設基金」、「實際使用經費」、「社區活動中心(幢)」及「社區發展工作項目」分。</t>
    <phoneticPr fontId="50" type="noConversion"/>
  </si>
  <si>
    <t>＊發布週期（指資料編製或產生之頻率，如月、季、年等）：年。</t>
    <phoneticPr fontId="3" type="noConversion"/>
  </si>
  <si>
    <t>＊時效（指統計標準時間至資料發布時間之間隔時間）：2個月又5天。</t>
    <phoneticPr fontId="2" type="noConversion"/>
  </si>
  <si>
    <t>＊預告發布日期（含預告方式及週期）：每年度終了後二個月又5日內(若遇例假日順延)以公務統計報表發布。</t>
    <phoneticPr fontId="2" type="noConversion"/>
  </si>
  <si>
    <t>＊統計指標編製方法與資料來源說明：依據各公所會計年度結束後10日內將轄內已成立之社區發展協會所報工作概況資料審核彙編。</t>
    <phoneticPr fontId="3" type="noConversion"/>
  </si>
  <si>
    <t>＊統計單位：戶數、人數、新台幣元。</t>
    <phoneticPr fontId="50" type="noConversion"/>
  </si>
  <si>
    <t>(一)社區：依「社區發展工作綱要」第2條規定，係指「經鄉(鎮、市、區)社區發展主管機關劃定，供為依法設立社區發展協會，推動社區發展工作之組織與活動區域」。
(二)社區發展協會：係指經主管機關劃定，依法成立之社區發展協會。
(三)社區戶數：係指社區劃定範圍內所有戶數。
(四)社區人口數：係指社區劃定範圍內所有人口數。
(五)社區發展協會會員：由社區居民自動申請加入社區發展協會為之會員人數。
(六)社區生產建設基金：為充裕社區經濟來源，健全社區發展組織，期能負起社區成果維護，推行社會教育、社區文化活動及福利服務工作，以提昇社區居民生活品質而籌措之基金。
(七)使用經費：指依法成立之社區發展協會，其經費來源。
 1.政府補助款：為促進社區發展，增進居民福利，根據社區發展協會所提之計畫及自籌款項，政府機關依年度社區發展工作計畫給予之補助。(包含中央、直轄市、縣(市)、鄉（鎮、市、區)補助款)
 2.社區自籌款：社區發展協會為促進社區發中央各部會、直轄市、縣(市)、鄉（鎮、市、區)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
(九)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2.社區長壽俱樂部：增加老人生活情趣，提昇老人生活品質並弘揚敬老崇孝之固有美德。
3.社區成長教室：由社區發展協會設置，俾增進居民個人身心成長或學習知識、技能等知能成長所規劃定期或不定期之研習訓練。
4.社區守望相助隊：社區居民基於需要，自行組織以維護住家安全，增進家戶情感為目的之組織。
5.社區志願服務團隊：社區發展協會依據志願服務法，運用或召募社區內外熱心民眾所籌組成立之志工團隊，貢獻其知識、體能、勞力、經驗、技術、時間等，以促進社區各項建設及提昇社區生活品質。
6.志工：指社區發展協會依志願服務法所召募、運用、管理，並領有志願服務紀錄冊之志願服務人員。
7.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
8.社區圖書室：倡導讀書風氣，使文化在社區生根，以提昇社區居民生活品質，建立書香社會。
9.社區民俗藝文康樂班隊：藉社區民俗活動之舉辦，提昇社區居民文化生活素養，並使我國民俗文化活動傳承不輟，倘轄內民歌研習班等班隊為定期或不定期辦理之研習訓練，且參與民俗活動，可同時列計於成長教室及社區民俗藝文康樂班隊。
10.社區刊物：配合推展社區活動，報導社區生活，凝聚社區意識。
11.福利服務或活動：以社區內兒童、少年、婦女、老人、身心障礙者、低收入戶、新住民或家庭暴力受害者等弱勢族群所提供之關懷照顧與服務所受益之人次。
12.其他服務：除前目外，由社區發展協會所提供或辦理之服務或活動(如：環境綠美化、資源回收、社區文化導覽、社區產業推廣...等) 所受益之人次。</t>
    <phoneticPr fontId="50" type="noConversion"/>
  </si>
  <si>
    <t>2月05日</t>
    <phoneticPr fontId="3" type="noConversion"/>
  </si>
  <si>
    <t>3月05日</t>
    <phoneticPr fontId="3" type="noConversion"/>
  </si>
  <si>
    <t>＊統計地區範圍及對象：本所環保單位僱用人員均為統計對象。</t>
    <phoneticPr fontId="3" type="noConversion"/>
  </si>
  <si>
    <t>＊統計標準時間：以每年6月底及12月底之事實為準。</t>
    <phoneticPr fontId="3" type="noConversion"/>
  </si>
  <si>
    <t>(一)各項資料均為現有實際僱用人數，包括編制內、非編制內，不包括環保警察、派遣人員、派駐人員及環保志/義工。一人從事多種業務者，列入主要業務項目，不可重複計列。
(二)縣（市）環保單位：包括環境保護局及廢棄物清運處理單位。
(三)環境保護局：係指各縣（市）政府環境保護（資源）局及所屬，含稽查督察大隊、衛生稽查大隊及修車廠等，但不包含廢棄物清運處理單位。
(四)廢棄物清運處理單位：係指本縣鄉鎮市公所清潔隊(含溝渠隊、水肥隊、資源回收隊等)、廢棄物處理廠/場（如焚化廠、資源回收廠、掩埋場、堆肥場、堆置場、水肥處理廠、滲出水處理廠等）。
(五)職員：係指機關單位內，定有職稱、官等、職等之法定編制人員及政務人員，包括特任、比照簡任、簡任、薦任、委任及雇員等。
(六)約聘(僱)：係指機關單位依法進用之聘僱人員，包括聘用人員、約僱人員、特約人員、約用人員等。
(七)工員：係指機關單位依法進用之工友及臨時人員，包括隊員、駕駛、技工、工友、臨時工及代賑工等。
(八)類別之其他：無法歸屬上述第(五)〜(七)類之人員，如駐衛警察等。
(九)行政輔助：係指行政單位人員，包括一般行政、總務、秘書、人事、主計、法務、政風、資訊等人員。
(十)綜合規劃：從事綜合計畫、綜合企劃、綜合管理、環境影響評估、環境教育、管制考核、績效管理、人員訓練、環保國際事務等業務者。</t>
    <phoneticPr fontId="50" type="noConversion"/>
  </si>
  <si>
    <t>(十一)空氣品質保護：從事固定、移動、逸散污染源空氣污染防制及空氣品質管理等業務者。
(十二)氣候變遷因應：從事氣候變遷減緩與調適等業務者，包括溫室氣體盤查、查驗、登錄、減量與管理、碳定價與交易、節能減碳、淨零排放、低碳生活及家園等。
(十三)噪音及振動防制：從事噪音、振動、非屬原子能游離輻射污染及與光害管理等業務者。
(十四)水質保護：從事水體品質保護、廢（污）水排放管制、地面水、海洋污染防治及飲用水管理等業務者。
(十五)土壤及地下水污染整治：從事土壤及地下水污染之調查、防治、清理、整治、復育、監督、管理等業務者。
(十六)廢棄物管理：從事垃圾/水肥清理、資源（含廚餘）回收及循環再利用、源頭減量、一般廢棄物處理設施管理，以及事業廢棄物清除、處理、再利用等業務者。
(十七)環境衛生、毒化物管理：從事環境衛生、病媒防治、毒性及關注化學物質管理、環境用藥施作管理及公廁管理等業務者。
(十八)陳情、稽查、糾紛處理：從事公害陳情處理、環境污染源稽查、環境執法、公害糾紛事件處理及相關法律扶助等業務者。
(十九)監測及檢驗：從事環境品質監測、環境污染檢驗及測定等業務者。
(二十)研究發展：從事科技發展、環境政策發展、環境污染流布、風險分析、污染治理、檢驗測定技術與標準方法等相關研究者。</t>
    <phoneticPr fontId="50" type="noConversion"/>
  </si>
  <si>
    <t>(二十一)其他業務：無法歸屬於前述第(十)〜(二十)類之業務單位人員，例如駐衛警察等。
(二十二)垃圾清運人員：係指廢棄物收集、清溝及掃街人員。
(二十三)水肥清運人員：係指糞尿之收集、清運人員。
(二十四)清運單位之其他：無法歸屬於垃圾清運、水肥清運、資源回收之清運單位人員，如消毒、割草、拆除違規廣告、拖吊廢機動車輛等人員。</t>
    <phoneticPr fontId="50" type="noConversion"/>
  </si>
  <si>
    <t>＊統計單位：人。</t>
    <phoneticPr fontId="3" type="noConversion"/>
  </si>
  <si>
    <t>＊統計分類：</t>
    <phoneticPr fontId="3" type="noConversion"/>
  </si>
  <si>
    <t>(一)縱行項目按單位別、性別及業務別分。
(二)橫列項目按類別、性別及年齡別分。</t>
    <phoneticPr fontId="3" type="noConversion"/>
  </si>
  <si>
    <t>＊發布週期（指資料編製或產生之頻率，如月、季、年等）：半年。</t>
    <phoneticPr fontId="3" type="noConversion"/>
  </si>
  <si>
    <t>＊時效（指統計標準時間至資料發布時間之間隔時間）：1個月又5日</t>
    <phoneticPr fontId="2" type="noConversion"/>
  </si>
  <si>
    <t>＊統計指標編製方法與資料來源說明：依據本所環保單位實際環保人員(含編制內、非編制內)概況資料編製。</t>
    <phoneticPr fontId="3" type="noConversion"/>
  </si>
  <si>
    <t>＊統計資料交叉查核及確保資料合理性之機制（說明各項資料之相互關係及不同資料來源之相關統計差異性）：無</t>
    <phoneticPr fontId="3" type="noConversion"/>
  </si>
  <si>
    <t>＊統計地區範圍及對象：本鄉公所之營運中公有垃圾處理場(廠)及垃圾回收清除車輛均為統計對象。</t>
    <phoneticPr fontId="3" type="noConversion"/>
  </si>
  <si>
    <t>＊統計標準時間：以每年6月底、12月底之事實為準。</t>
    <phoneticPr fontId="50" type="noConversion"/>
  </si>
  <si>
    <t>(一)焚化廠: 依據「垃圾焚化處理設施設置規範」建置之垃圾焚化處理設施。
(二)衛生掩埋場：依據「一般廢棄物衛生掩埋場設計規範」建置，以衛生掩埋法處理垃圾之最終處置場所；不含封閉、復育、停用或未啟用等非營運狀態。另分期建置之營運中同名衛生掩埋場，若其地點、地號相同或鄰近，則以1座計算。
(三)堆肥場：指具有堆肥處理設施且從事廚餘堆肥化處理之場所。
(四)堆置場：指一般廢棄物於處理前暫時放置之特定地點。
(五)垃圾回收清除車輛：指執行機關執行一般廢棄物回收、清除作業之車輛。
(六)子母式垃圾車：子車與母車可分離，以垃圾子車放置執行機關指定地點，供垃圾投棄、收集，再由母車將子車運往垃圾處理場。
(七)密封式垃圾車：車體為密封空間，車身應具備投棄口或壓縮裝置，如密封車、密封壓縮車、密封轉運車等。
(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50" type="noConversion"/>
  </si>
  <si>
    <t>(九)資源(含廚餘)回收垃圾車：框式垃圾車用以執行資源垃圾或廚餘之回收、清除作業，車身應具備舉伸或傾卸設備。
(十)其他框式垃圾車：資源(含廚餘)回收垃圾車以外之框式垃圾車。
(十一)水肥車：執行水肥回收、清除作業之車輛，車體至少具備以下設備其中一項：(1)抽吸設備、(2)貯存桶槽。
(十二)清溝(溝泥)車：執行溝泥清除或載運作業之車輛，車體至少具備以下設備其中一項：(1)抽吸設備、(2)沖洗設備、(3)貯存桶槽。
(十三)掃(洗)街車：執行道路路面洗掃任務之車輛，車體至少具備以下設備其中一項：(1) 旋轉刷毛/水洗/真空吸引設備、(2)貯存桶槽。</t>
    <phoneticPr fontId="50" type="noConversion"/>
  </si>
  <si>
    <t>＊統計單位：廠(座)、輛。</t>
    <phoneticPr fontId="50" type="noConversion"/>
  </si>
  <si>
    <t>＊統計分類：</t>
    <phoneticPr fontId="50" type="noConversion"/>
  </si>
  <si>
    <t>(一)垃圾處理場(廠)：按焚化廠、衛生掩埋場、堆肥場、堆置場分。
(二)垃圾回收清除車輛：按子母式垃圾車、密封式垃圾車、框式垃圾車、水肥車、清溝(溝泥)車、掃(洗)街車分。</t>
    <phoneticPr fontId="50" type="noConversion"/>
  </si>
  <si>
    <t>＊發布週期（指資料編製或產生之頻率，如月、季、年等）：半年。</t>
    <phoneticPr fontId="3" type="noConversion"/>
  </si>
  <si>
    <t>＊統計指標編製方法與資料來源說明：依據本鄉鎮市公所之垃圾處理場(廠)及垃圾回收清除車輛資料編製。</t>
    <phoneticPr fontId="3" type="noConversion"/>
  </si>
  <si>
    <t>＊統計地區範圍及對象：本所清潔隊之單位預算為統計對象。</t>
    <phoneticPr fontId="3" type="noConversion"/>
  </si>
  <si>
    <t>＊統計標準時間：以每年2月底之當年度預算數資料為準。</t>
    <phoneticPr fontId="2" type="noConversion"/>
  </si>
  <si>
    <t>(一)單位預算
1.環保局及所屬單位預算：係指環境保護（資源）局及所屬機關主管之單位歲出（歲入）預算，包含「對下級機關補助款及對其他機關配合款」及「上級機關補助款(含自用及轉撥)及其他機關配合款」。
2.鄉鎮市公所清潔隊預算：係指各鄉鎮市公所清潔隊歲出（歲入）預算，包含預算書歲出政事別及歲入來源別中環境保護相關之經常門與資本門等經費（僅縣政府環保局需填）。
3.人事費：係指機關內政務人員、法定編制人員、依法令約聘僱人員與技工、工友等現職人員之相關待遇經費，包含薪俸、加給、酬金、加班值班費、獎金、退休退職離職給付及儲金、保險、各項補助費等，依人員實際所在處室區分。
4.委辦費：係指委託其他政府、機關、學校、團體及個人等進行學術研究、辦理機關職掌業務（含媒體政策及業務宣導）等經費。
5.土地：係指公務所需房屋基地、地上物拆遷補償及其他土地購置經費。
6.對國內團體之捐助：包含對企業捐助及對團體捐助，但不包括對團體辦理媒體政策及業務宣導之捐助。
7.環保署補助款：係指由行政院環境保護署補助之經費，並納入該年決算者，包含實現數、應收數及保留數。
8.污染防治附帶收入：係指為進行污染防治所產生之相關附帶收入，包括處理廢氣、廢水及回收清除處理廢棄物等而產生之附帶收入，可以本縣（市）環境保護（資源）局及所屬、鄉鎮市公所預算書中「廢舊物資售價」科目為準，另包含售電收入。
9.一般行政：包括預算員額（含機關正、副首長）所需人事費、內部行政支援單位所需工作經費、其他無法歸入特定業務計畫科目項下之一般共同性費用等經費。 
10.綜合規劃：包含綜合計畫（企劃）、環境保護業務考核、環境影響評估、教育宣導及環境保護人員培訓等經費。</t>
    <phoneticPr fontId="50" type="noConversion"/>
  </si>
  <si>
    <t>11.空氣品質保護：包含空氣品質管理、固定污染源與移動污染源空氣污染防制等經費。
12.氣候變遷因應：係指氣候變遷減緩與調適，包含溫室氣體盤查、查驗、登錄、減量、管理、節能減碳、淨零排放、低碳生活及家園等經費。
13.噪音及振動防制：包含噪音、振動及非屬原子能游離輻射之防制等經費。
14.水質保護：包含廢（污）水排放管制、地面水、飲用水管理、海洋污染防治等經費。
15.土壤及地下水污染整治：包含土壤及地下水污染之預防、監測、調查及整治等經費。
16.廢棄物管理：包含一般廢棄物（含水肥）清理、源頭減量、資源回收再利用、事業廢棄物管理等經費。
17.環境衛生、毒化物管理：包含環境衛生管理、病媒防治、毒性及關注化學物質管理、環境用藥管理等經費。
18.陳情、稽查、糾紛處理：包含公害污染陳情、環境污染源稽查處分、公害糾紛處理等經費。
19.監測及檢驗：包含環境品質監測、環境污染檢驗及測定等經費。 
20.研究發展：包含研究、科技發展等經費。
21.其他：預備金及其他無法歸入之科目。
22.非屬上述業務項目（如一般建築及設備、資訊軟硬體等）之經費分別歸入對應類別，如無法明確歸於某一類別，則歸入「其他」項。</t>
    <phoneticPr fontId="50" type="noConversion"/>
  </si>
  <si>
    <t xml:space="preserve"> (二)附屬單位預算：係指本縣（市）環境保護（資源）局主管之環境保護基金、環境污染防制基金或屬預算法所定之特別收入基金（僅限非營業部分）。
1.空污基金：係指依據空氣污染防制法規定設置之空氣污染防制基金。
2.水污基金：係指依據水污染防治法規定設置之水污染防治基金。
3.廢棄物清除處理基金：係指依據廢棄物清理法規定設置之一般廢棄物清除處理基金。
4.環境教育基金：係指依據環境教育法規定設置之環境教育基金。
5.焚化廠基金：係指依據廢棄物清理法，制定區域性垃圾處理廠（場）管理自治條例，所設置之區域性垃圾處理廠或焚化廠基金。
6.機場噪音回饋基金：係指依據預算法規定設置之桃園國際機場航空噪音防制費及回饋金基金。
7.回收（管理）基金：係指依據廢棄物清理法規定設置之資源回收（管理）基金。
8.綠色能源開發管理基金：係指依據屏東縣綠色能源開發管理自治條例規定設置之綠色能源開發管理基金。
9.徵收收入：係指依據空氣污染防制法等各環保法規徵收之污染防制及防治收入、回收清除處理收入、污染整治費收入等。
10.環保提撥收入：係指環境教育基金之收入，依據環境教育法規定，自各級環保機關設立之環境保護基金每年至少提撥百分之五支出預算金額，以補（捐）助款撥入環境教育基金。</t>
    <phoneticPr fontId="50" type="noConversion"/>
  </si>
  <si>
    <t>11.營建工程空氣污染防制費收入：係指依據空氣污染防制法規定徵收之營建工程空氣污染防制費收入。
12.移動（固定）污染源空氣污染防制費收入：係指依據空氣污染防制法規定，由行政院環境保護署提撥60%之固定污染源及20%之移動污染源空氣污染防制費分配款收入。
13.非空污類徵收或環保提撥收入：係指依據空氣污染防制法以外之其他環保法規規定徵收或提撥之收入屬之，包含依據水污染防治法徵收之水污染防治收入、廢棄物清理法徵收之回收清除處理收入（含焚化廠）、土壤及地下水污染整治法徵收之污染整治費收入、環境教育法之環保提撥收入、其他污染防制及防治收入等。
14.其他徵收及依法分配收入：係指非屬前述之其他徵收及依法分配收入，如違規罰款收入、再生能源發展收入等。
15.環保署補助收入：係指由行政院環境保護署補助之收入，但不包含提撥60%之固定污染源、20%之移動污染源空氣污染防制費分配款及水污染防治費分配款。
16.污染防治附帶收入：係指為進行污染防治所產生之相關附帶收入，包括處理廢氣、廢水及回收清除處理廢棄物等而產生之附帶收入，可以本縣（市）環境保護（資源）局附屬單位預算書中「財產處分收入」科目為準，另包含售電收入。</t>
    <phoneticPr fontId="50" type="noConversion"/>
  </si>
  <si>
    <t>17.用人費用：係指非營業特種基金依預算員額進用現職人員之相關待遇等經費，包括薪資、超時工作報酬、津貼、獎金、退休及卹償金、資遣費、福利費等。
18.專業服務費：係指委聘專業機構或人員提供服務之費用。
19.提撥環境教育基金：係指各基金提撥環境教育基金之支出，依據環境教育法規定，各級環保機關設立之環境保護基金每年至少提撥百分之五支出預算金額，以補（捐）助款撥入環境教育基金。
20.捐助國內團體：係指對國內企業、行政法人、財團法人及其他民間團體（不含私校、團體辦理之媒體政策及業務宣導）之捐助。
21.資本支出：係指購置土地、房屋建築、公共建設及設施、機械及交通運輸設備、資訊軟硬體等固定資產、無形資產及投資的費用。</t>
    <phoneticPr fontId="50" type="noConversion"/>
  </si>
  <si>
    <t>＊統計單位：千元。</t>
    <phoneticPr fontId="50" type="noConversion"/>
  </si>
  <si>
    <t>＊統計分類：(一)縱項目按經資門別、科目別及基金別分。
　　　　　　(二)橫項目按單位別、業務別、基金來源/用途別分。</t>
    <phoneticPr fontId="50" type="noConversion"/>
  </si>
  <si>
    <t>＊發布週期（指資料編製或產生之頻率，如月、季、年等）：年。</t>
    <phoneticPr fontId="50" type="noConversion"/>
  </si>
  <si>
    <t>＊時效（指統計標準時間至資料發布時間之間隔時間）：2個月又20日。</t>
    <phoneticPr fontId="2" type="noConversion"/>
  </si>
  <si>
    <t>＊統計指標編製方法與資料來源說明：依據本所清潔隊環境保護預算資料編製。</t>
    <phoneticPr fontId="3" type="noConversion"/>
  </si>
  <si>
    <t>2月5日</t>
    <phoneticPr fontId="3" type="noConversion"/>
  </si>
  <si>
    <t>5月20日</t>
    <phoneticPr fontId="2" type="noConversion"/>
  </si>
  <si>
    <t>＊統計地區範圍及對象：本所清潔隊之單位決算為統計對象。</t>
    <phoneticPr fontId="3" type="noConversion"/>
  </si>
  <si>
    <t>＊統計標準時間：以每年4月底之上年度決算數資料為準。</t>
    <phoneticPr fontId="2" type="noConversion"/>
  </si>
  <si>
    <t>(一)單位決算
1.環保局及所屬單位決算：係指環境保護（資源）局及所屬機關主管之單位歲出（歲入）決算，包含「對下級機關補助款及對其他機關配合款」及「上級機關補助款(含自用及轉撥)及其他機關配合款」。
2.鄉鎮市公所清潔隊決算：係指各鄉鎮市公所清潔隊歲出（歲入）決算，包含決算書歲出政事別及歲入來源別中環境保護相關之經常門與資本門等經費（僅縣政府環保局需填）。
3.人事費：係指機關內政務人員、法定編制人員、依法令約聘僱人員與技工、工友等現職人員之相關待遇經費，包含薪俸、加給、酬金、加班值班費、獎金、退休退職離職給付及儲金、保險、各項補助費等，依人員實際所在處室區分。
4.委辦費：係指委託其他政府、機關、學校、團體及個人等進行學術研究、辦理機關職掌業務（含媒體政策及業務宣導）等經費。
5.土地：係指公務所需房屋基地、地上物拆遷補償及其他土地購置經費。
6.對國內團體之捐助：包含對企業捐助及對團體捐助，但不包括對團體辦理媒體政策及業務宣導之捐助。
7.折舊：係依國有財產法所訂之財產範圍按使用年限提列之當年成本分攤金額，包含動產及不動產，但不含土地、有價證卷及權利。
8.環保署補助款：係指由行政院環境保護署補助之經費，並納入該年決算者，包含實現數、應收數及保留數。</t>
    <phoneticPr fontId="50" type="noConversion"/>
  </si>
  <si>
    <t>9.污染防治附帶收入：係指為進行污染防治所產生之相關附帶收入，包括處理廢氣、廢水及回收清除處理廢棄物等而產生之附帶收入，可以本縣（市）環境保護（資源）局及所屬、鄉鎮市公所決算書中「廢舊物資售價」科目為準，另包含售電收入。
10.一般行政：包括預算員額（含機關正、副首長）所需人事費、內部行政支援單位所需工作經費、其他無法歸入特定業務計畫科目項下之一般共同性費用等經費。
11.綜合規劃：包含綜合計畫（企劃）、環境保護業務考核、環境影響評估、教育宣導及環境保護人員培訓等經費。
12.空氣品質保護：包含空氣品質管理、固定污染源與移動污染源空氣污染防制等經費。
13.氣候變遷因應：係指氣候變遷減緩與調適，包含溫室氣體盤查、查驗、登錄、減量、管理、節能減碳、淨零排放、低碳生活及家園等經費。
14.噪音及振動防制：包含噪音、振動、非屬原子能游離輻射之防制等經費。
15.水質保護：包含廢（污）水排放管制、地面水、飲用水管理、海洋污染防治等經費。
16.土壤及地下水污染整治：包含土壤及地下水污染之預防、監測、調查、整治等經費。
17.廢棄物管理：包含一般廢棄物（含水肥）清理、源頭減量、資源回收再利用、事業廢棄物管理等經費。
18.環境衛生、毒化物管理：包含環境衛生管理、病媒防治、毒性及關注化學物質管理、環境用藥管理等經費。</t>
    <phoneticPr fontId="50" type="noConversion"/>
  </si>
  <si>
    <t>19.陳情、稽查、糾紛處理：包含公害污染陳情、環境污染源稽查處分、公害糾紛處理等經費。
20.監測及檢驗：包含環境品質監測、環境污染檢驗及測定等經費。 
21.研究發展：包含研究、科技發展等經費。
22.其他：預備金及其他無法歸入之科目。
23.非屬上述業務項目（如一般建築及設備、資訊軟硬體等）之經費分別歸入對應類別，如無法明確歸於某一類別，則歸入「其他」項。</t>
    <phoneticPr fontId="50" type="noConversion"/>
  </si>
  <si>
    <t>(二)附屬單位決算：係指本縣（市）環境保護（資源）局主管之環境保護基金、環境污染防制基金或屬預算法所定之特別收入基金（僅限非營業部分）。
1.空污基金：係指依據空氣污染防制法規定設置之空氣污染防制基金。
2.水污基金：係指依據水污染防治法規定設置之水污染防治基金。
3.廢棄物清除處理基金：係指依據廢棄物清理法規定設置之一般廢棄物清除處理基金。
4.環境教育基金：係指依據環境教育法規定設置之環境教育基金。 
5.焚化廠基金：係指依據廢棄物清理法，制定區域性垃圾處理廠（場）管理自治條例，所設置之區域性垃圾處理廠或焚化廠基金。
6.機場噪音回饋基金：係指依據預算法規定設置之桃園國際機場航空噪音防制費及回饋金基金。
7.回收（管理）基金：係指依據廢棄物清理法規定設置之資源回收（管理）基金。
8.綠色能源開發管理基金：係指依據屏東縣綠色能源開發管理自治條例規定設置之綠色能源開發管理基金。</t>
    <phoneticPr fontId="50" type="noConversion"/>
  </si>
  <si>
    <t>9.徵收收入：係指依據空氣污染防制法等各環保法規徵收之污染防制及防治收入、回收清除處理收入、污染整治費收入等。
10.環保提撥收入：係指環境教育基金之收入，依據環境教育法規定，自各級環保機關設立之環境保護基金每年至少提撥百分之五支出預算金額，以補（捐）助款撥入環境教育基金。
11.營建工程空氣污染防制費收入：係指依據空氣污染防制法規定徵收之營建工程空氣污染防制費收入。
12.移動（固定）污染源空氣污染防制費收入：係指依據空氣污染防制法規定，由行政院環境保護署提撥60%之固定污染源及20%之移動污染源空氣污染防制費分配款收入。
13.非空污類徵收或環保提撥收入：係指依據空氣污染防制法以外之其他環保法規規定徵收或提撥之收入屬之，包含依據水污染防治法徵收之水污染防治收入、廢棄物清理法徵收之回收清除處理收入（含焚化廠）、土壤及地下水污染整治法徵收之污染整治費收入、環境教育法之環保提撥收入、其他污染防制及防治收入等。
14.其他徵收及依法分配收入：係指非屬前述之其他徵收及依法分配收入，如違規罰款收入、再生能源發展收入等。
15.環保署補助收入：係指由行政院環境保護署補助之收入，但不包含提撥60%之固定污染源、20%之移動污染源空氣污染防制費分配款及水污染防治費分配款。
16.污染防治附帶收入：係指為進行污染防治所產生之相關附帶收入，包括處理廢氣、廢水及回收清除處理廢棄物等而產生之附帶收入，可以本縣（市）環境保護（資源）局附屬單位決算書中「財產處分收入」科目為準，另包含售電收入。</t>
    <phoneticPr fontId="50" type="noConversion"/>
  </si>
  <si>
    <t>17.用人費用：係指非營業特種基金依預算員額進用現職人員之相關待遇等經費，包括薪資、超時工作報酬、津貼、獎金、退休及卹償金、資遣費、福利費等。
18.專業服務費：係指委聘專業機構或人員提供服務之費用。
19.提撥環境教育基金：係指各基金提撥環境教育基金之支出，依據環境教育法規定，各級環保機關設立之環境保護基金每年至少提撥百分之五支出預算金額，以補（捐）助款撥入環境教育基金。
20.捐助國內團體：係指對國內企業、行政法人、財團法人及其他民間團體（不含私校、團體辦理之媒體政策及業務宣導）之捐助。
21.資本支出：係指購置土地、房屋建築、公共建設及設施、機械及交通運輸設備、資訊軟硬體等固定資產、無形資產及投資的費用。</t>
    <phoneticPr fontId="50" type="noConversion"/>
  </si>
  <si>
    <t>＊統計單位：千元。</t>
    <phoneticPr fontId="50" type="noConversion"/>
  </si>
  <si>
    <t>＊統計分類：(一)縱項目按經資門別、科目別及基金別分。
            (二)橫項目按單位別、業務別、基金來源/用途別分。</t>
    <phoneticPr fontId="50" type="noConversion"/>
  </si>
  <si>
    <t>＊發布週期（指資料編製或產生之頻率，如月、季、年等）：年。</t>
    <phoneticPr fontId="50" type="noConversion"/>
  </si>
  <si>
    <t>＊時效（指統計標準時間至資料發布時間之間隔時間）：4個月又20日。</t>
    <phoneticPr fontId="2" type="noConversion"/>
  </si>
  <si>
    <t>＊統計指標編製方法與資料來源說明：依據本所清潔隊環境保護決算資料編製。</t>
    <phoneticPr fontId="3" type="noConversion"/>
  </si>
  <si>
    <t>＊統計地區範圍及對象：凡依據鄉鎮市調解條例之執行案件，均為統計對象。</t>
    <phoneticPr fontId="3" type="noConversion"/>
  </si>
  <si>
    <t>＊統計標準時間：動態資料以當年1月至12月之事實為準；靜態資料以當年12月底之事實為準。</t>
    <phoneticPr fontId="50" type="noConversion"/>
  </si>
  <si>
    <t>（一）民事結案件數：按債權、債務、物權、親屬、繼承、商事、營建工程及其他分。
（二）刑事結案件數：按妨害風化、妨害婚姻及家庭、傷害、妨害自由名譽信用及秘密、竊盜及侵占詐欺、毀棄損壞及其他分。
（三）成立：指當年調解成立之件數。
（四）不成立：指1次或多次調解未達成協議不再調解之當年結案之件數。
（五）本表結案件數總計應與「3311-04-03-3辦理調解方式概況」之調解方式合計欄相符。</t>
    <phoneticPr fontId="50" type="noConversion"/>
  </si>
  <si>
    <t>＊統計單位：件</t>
    <phoneticPr fontId="50" type="noConversion"/>
  </si>
  <si>
    <t>＊統計分類：橫項依「鄉鎮市別」分；縱項依「結案件數總計」、「民事結案件數」、「刑事結案件數」及「年底正在調解中未結案件數」分。</t>
    <phoneticPr fontId="50" type="noConversion"/>
  </si>
  <si>
    <t>＊發布週期（指資料編製或產生之頻率，如月、季、年等）：年。</t>
    <phoneticPr fontId="3" type="noConversion"/>
  </si>
  <si>
    <t>＊時效（指統計標準時間至資料發布時間之間隔時間）：1個月又5日。</t>
    <phoneticPr fontId="2" type="noConversion"/>
  </si>
  <si>
    <t>＊預告發布日期（含預告方式及週期）：期間終了1個月又5日前(若遇例假日順延)以公務統計報表發布。</t>
    <phoneticPr fontId="3" type="noConversion"/>
  </si>
  <si>
    <t>＊統計指標編製方法與資料來源說明：依據本所業務登記資料彙編。</t>
    <phoneticPr fontId="3" type="noConversion"/>
  </si>
  <si>
    <t>＊統計地區範圍及對象：凡本鄉之調解委員會組織均為統計對象。</t>
    <phoneticPr fontId="3" type="noConversion"/>
  </si>
  <si>
    <t>＊統計標準時間：以當年12月底之事實為準。</t>
    <phoneticPr fontId="50" type="noConversion"/>
  </si>
  <si>
    <t>（一）年齡計算方式：以足歲計算。
（二）年資係指在調解委員會任職之年資，以足年計列，但中途離職者，應將該段年資扣除。</t>
    <phoneticPr fontId="50" type="noConversion"/>
  </si>
  <si>
    <t>＊統計單位：人。</t>
    <phoneticPr fontId="50" type="noConversion"/>
  </si>
  <si>
    <t>＊統計分類：橫項依「鄉鎮市別」分；縱項依「委員總人數」、「性別」、「年齡」、「教育程度」、「行業」、「服務公職」及「委員年資」分。</t>
    <phoneticPr fontId="50" type="noConversion"/>
  </si>
  <si>
    <t>＊發布週期（指資料編製或產生之頻率，如月、季、年等）：年。</t>
    <phoneticPr fontId="3" type="noConversion"/>
  </si>
  <si>
    <t>＊時效（指統計標準時間至資料發布時間之間隔時間）：1個月又5日。</t>
    <phoneticPr fontId="2" type="noConversion"/>
  </si>
  <si>
    <t>＊統計指標編製方法與資料來源說明：依據本所業務登記資料彙編。</t>
    <phoneticPr fontId="3" type="noConversion"/>
  </si>
  <si>
    <t>＊統計標準時間：以每年十二月三十一日之事實為準。</t>
    <phoneticPr fontId="50" type="noConversion"/>
  </si>
  <si>
    <t>(一)耕耘機：俗稱「鐵牛」，係藉動力碎土、鬆土、平土等耕耘農地之機器，其馬力較曳引機小許多。
(二)曳引機：有動力引擎，可拖拉機件，附掛犁、耙、中耕器等用以犁田整地、播種、施肥等之機器。
(三)插秧機：有動力裝備，可自動將培育好之秧苗，按一定距離插植於田間之機器。
(四)動力中耕管理機：有動力裝備，用於作物成長階段之除草、施肥、培土作畦等，且把手可上下及迴旋移動之綜合性管理機器。
(五)動力割草機：有動力裝備，專用於割除雜草之機器。
(六)背負式（動力噴霧機、施肥機）：有動力裝備，可噴灑霧（粉）狀農藥、肥料，以防治病蟲害、除雜草及施肥之機器，其機種為背負式。
(七)定置式動力噴霧機：有動力裝備，可噴灑霧狀農藥，以防治病蟲害及除雜草之機器，其機種為定置式及廣距式。
(八)自走式噴霧車：有動力裝備，可噴灑霧狀農藥，以防治病蟲害及除雜草之車輛，其機種為行走式。
(九)抽水機：為經營農業之目的，所設置之抽水馬達及相關設備。
(十)水稻聯合收穫機：有動力裝備，可作稻穀之收割、脫穀、篩選及裝袋等一貫作業之機器。
(十一)脫殼（粒）機：有動力裝備，用於榖類作物收割後脫殼（粒）之機器，如稻穀脫殼機、玉米脫粒機、高粱脫粒機、花生脫莢機等。
(十二)農地動力搬運車：有動力引擎裝置，可搬運農畜產品之農業用車輛。
(十三)動力採茶機：有動力裝備，專用於採收茶葉之機器。
(十四)雜糧聯合收穫機：有動力裝備，用於雜糧收穫之機器，包括玉米聯合收穫機、高粱聯合收穫機、甘藷收穫機、落花生收穫機、豆類收穫機等。
(十五)甘蔗採收機：有動力裝備，專用於採收甘蔗之機器。
(十六)動力剪枝機：有動力裝備，專用於修剪枝條之機器。
(十七)乾燥機：將收穫之穀類或其他作物，加速脫水以便儲存之機器，如稻穀乾燥機、玉米乾燥機、菸葉乾燥設備（一套機件算一台）等。
(十八)茶葉調製機（組）：有動力裝備，為茶菁製成粗製茶過程中使用之機器，包括殺菁機、揉捻機、烘培乾燥機等。
(十九)蔬果分級機：將蔬菜、水果或其他農產品，依大小或重量予以分類選別之機器。</t>
    <phoneticPr fontId="50" type="noConversion"/>
  </si>
  <si>
    <t>＊統計單位：台</t>
    <phoneticPr fontId="50" type="noConversion"/>
  </si>
  <si>
    <t>＊統計分類：依農機種類及主要用途、機型等分為耕耘機、曳引機、插秧機、動力中耕管理機、動力割草機、背負式（動力噴霧機、施肥機）、定置式動力噴霧機、自走式噴霧車、抽水機、水稻聯合收穫機、脫殼（粒）機、農地動力搬運車、動力採茶機、雜糧聯合收穫機、甘蔗採收機、動力剪枝機、乾燥機、茶葉調製機（組）、蔬果分級機等。</t>
    <phoneticPr fontId="50" type="noConversion"/>
  </si>
  <si>
    <t>＊發布週期（指資料編製或產生之頻率，如月、季、年等）：年。</t>
    <phoneticPr fontId="3" type="noConversion"/>
  </si>
  <si>
    <t>＊預告發布日期（含預告方式及週期）：次年4月5日前(若遇例假日順延)以公務統計報表發布。</t>
    <phoneticPr fontId="3" type="noConversion"/>
  </si>
  <si>
    <t>＊統計指標編製方法與資料來源說明：由臺東縣政府農業處農機證照及農機用油管理資訊系統登載之有效農機量統計結果。</t>
    <phoneticPr fontId="3" type="noConversion"/>
  </si>
  <si>
    <t>4月5日</t>
    <phoneticPr fontId="3" type="noConversion"/>
  </si>
  <si>
    <t>＊預告發布日期（含預告方式及週期）：期間終了4個月又20日內(若遇例假日順延)以公務統計報表發布。</t>
    <phoneticPr fontId="3" type="noConversion"/>
  </si>
  <si>
    <t>＊統計地區範圍及對象：凡依據鄉鎮市調解條例之執行案件經辦理結案者，均為統計對象。</t>
    <phoneticPr fontId="3" type="noConversion"/>
  </si>
  <si>
    <t>＊統計標準時間：以當年1月至12月之事實為準。</t>
    <phoneticPr fontId="50" type="noConversion"/>
  </si>
  <si>
    <t>（一）委員集體開會調解：責任區3人以上為主體之調解案件為委員集體開會調解案件。
（二）委員獨任調解：係指責任區1人為主體進行之調解，惟依法須有女性委員或主席參與者，仍以委員獨任調解計算之。
（三）協同調解：指調解件數中，有相關單位人士參與協同調解者。
（四）成立：指當年調解成立之件數。
（五）不成立：指1次或多次調解未達成協議不再調解之當年結案之件數。
（六）本表調解方式合計欄應與「3311-04-01-3辦理調解業務概況」之結案件數總計相符。</t>
    <phoneticPr fontId="50" type="noConversion"/>
  </si>
  <si>
    <t>＊統計單位：件；％</t>
    <phoneticPr fontId="50" type="noConversion"/>
  </si>
  <si>
    <t>＊統計分類：橫項依「鄉鎮市別」分；縱項依「調解方式」及「協同調解」分。</t>
    <phoneticPr fontId="50" type="noConversion"/>
  </si>
  <si>
    <t>＊發布週期（指資料編製或產生之頻率，如月、季、年等）：年。</t>
    <phoneticPr fontId="3" type="noConversion"/>
  </si>
  <si>
    <t>＊時效（指統計標準時間至資料發布時間之間隔時間）：1個月又5日。</t>
    <phoneticPr fontId="2" type="noConversion"/>
  </si>
  <si>
    <t>＊預告發布日期（含預告方式及週期）：次年2月5日前(若遇例假日順延)以公務統計報表發布。</t>
    <phoneticPr fontId="3" type="noConversion"/>
  </si>
  <si>
    <t>＊統計地區範圍及對象：凡經本公所許可設立並完成宗教財團法人登記者，均為統計對象。</t>
    <phoneticPr fontId="3" type="noConversion"/>
  </si>
  <si>
    <t>宗教財團法人係指經許可設立並完成宗教財團法人登記者，包括以不動產方式或基金方式設立者。</t>
    <phoneticPr fontId="50" type="noConversion"/>
  </si>
  <si>
    <t>＊統計單位：個</t>
    <phoneticPr fontId="50" type="noConversion"/>
  </si>
  <si>
    <t>＊統計分類：橫項依「鄉鎮市區別」分；縱項依「宗教別」分。</t>
    <phoneticPr fontId="50" type="noConversion"/>
  </si>
  <si>
    <t>＊時效（指統計標準時間至資料發布時間之間隔時間）：2個月又5日。</t>
    <phoneticPr fontId="2" type="noConversion"/>
  </si>
  <si>
    <t>＊預告發布日期（含預告方式及週期）：次年3月5日前(若遇例假日順延)以公務統計報表發布。</t>
    <phoneticPr fontId="3" type="noConversion"/>
  </si>
  <si>
    <t>＊統計指標編製方法與資料來源說明：依據本公所核准或備案申請表彙編。</t>
    <phoneticPr fontId="3" type="noConversion"/>
  </si>
  <si>
    <t>4月05日</t>
    <phoneticPr fontId="3" type="noConversion"/>
  </si>
  <si>
    <t>＊統計地區範圍及對象：凡轄內依據監督寺廟條例、寺廟登記規則等規定經許可登記者，均為統計對象。</t>
    <phoneticPr fontId="3" type="noConversion"/>
  </si>
  <si>
    <t>（一）寺廟：凡有僧、道、住持之宗教建築物不論用何種名稱均屬之。
（二）正式登記：凡符合寺廟登記要件並依寺廟登記相關規定辦理完峻之寺廟。
（三）補辦登記：指違建寺廟，基於主管機關行政管理上的權宜措施，暫准以「補辦」名義所辦理登記之寺廟，其違建態樣如地目不符、無使用執照、未取得合法土地權源者…等。
（四）適用監督寺廟條例之寺廟：指登記有案，依據監督寺廟條例，其不動產（包括土地及建築物）以「寺廟」名義登記之寺廟。
（五）私建：指寺廟登記規則修正施行前登記有案，由私人出資建立並管理，其不動產（包括土地及建築物）以私人名義登記之寺廟。
（六）公建：指寺廟登記規則修正施行前登記有案，由政府機關或地方自治團體管理之寺廟。
（七）已辦理財團法人登記數：寺廟依辦理寺廟登記須知完成寺廟登記程序後，寺廟負責人依財團法人相關法令規定，申請許可設立為財團法人制寺廟者。
（八）未辦理財團法人登記數：寺廟依辦理寺廟登記須知完成寺廟登記程序但後續未申請許可設立為財團法人制寺廟者。
（九）不動產：凡經辦理登記之寺廟坐落基地之不動產者（包括土地及建築物）屬之，其他部分係指非寺廟坐落基地及寺廟建築之外之土地及建築物。
（十）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50" type="noConversion"/>
  </si>
  <si>
    <t>＊統計分類：橫項依「宗教別」分；縱項依「寺廟數」、「不動產」及「信徒人數」分。</t>
    <phoneticPr fontId="50" type="noConversion"/>
  </si>
  <si>
    <t>（一）寺廟數：分為總座數、登記別、類別、組織型態。
（二）不動產：分為寺廟、其他。</t>
    <phoneticPr fontId="50" type="noConversion"/>
  </si>
  <si>
    <t>＊時效（指統計標準時間至資料發布時間之間隔時間）：3個月又5日。</t>
    <phoneticPr fontId="2" type="noConversion"/>
  </si>
  <si>
    <t>＊預告發布日期（含預告方式及週期）：每年終了後3個月又5日內(若遇例假日順延)以公務統計報表發布。</t>
    <phoneticPr fontId="3" type="noConversion"/>
  </si>
  <si>
    <t>＊同步發送單位（說明資料發布時同步發送之單位或可同步查得該資料之網址）：臺東縣政府民政處。</t>
    <phoneticPr fontId="50" type="noConversion"/>
  </si>
  <si>
    <t>＊統計指標編製方法與資料來源說明：依據本公所資料彙編。</t>
    <phoneticPr fontId="3" type="noConversion"/>
  </si>
  <si>
    <t>＊統計地區範圍及對象：凡轄內之教會（堂）均為統計對象。</t>
    <phoneticPr fontId="3" type="noConversion"/>
  </si>
  <si>
    <t>＊統計標準時間：以當年12月底之事實為準。</t>
    <phoneticPr fontId="50" type="noConversion"/>
  </si>
  <si>
    <t>教會（堂）係指已辦理宗教財團法人登記及未辦理宗教財團法人登記者。</t>
    <phoneticPr fontId="50" type="noConversion"/>
  </si>
  <si>
    <t>＊統計單位：座</t>
    <phoneticPr fontId="50" type="noConversion"/>
  </si>
  <si>
    <t>＊統計分類：橫項依「鄉鎮市區別」分；縱項依「總計」、「猶太教」、「天主教」、「基督教」、「伊斯蘭教」、「東正教」、「摩門教」、「天理教」、「巴哈伊教」、「統一教」、「山達基」、「真光教團」、「其他」分。</t>
    <phoneticPr fontId="50" type="noConversion"/>
  </si>
  <si>
    <t>＊時效（指統計標準時間至資料發布時間之間隔時間）：2個月又5日。</t>
    <phoneticPr fontId="2" type="noConversion"/>
  </si>
  <si>
    <t>＊統計指標編製方法與資料來源說明：依據年度本所統計資料彙編。</t>
    <phoneticPr fontId="3" type="noConversion"/>
  </si>
  <si>
    <t>＊統計地區範圍及對象：凡轄內各種宗教興辦公益慈善及社會教化事業之慈善機構，均為統計對象。</t>
    <phoneticPr fontId="3" type="noConversion"/>
  </si>
  <si>
    <t>（一）醫院數：指各種宗教附設之醫院數，並以報經醫療主管機關核准設立者為限。
（二）診所數：指各種宗教附設之診所數，並以報經醫療主管機關核准設立者為限。
（三）文教機構：指各種宗教附設者，並以報經教育主管機關核准設立者為限，分為大學數、專科學校數、中學數、職校數、小學數、幼兒園數、圖書閱覽室數及其他，其中大學包含獨立學院及技術學院，中學包含高級中學、綜合高中、國民中學。
（四）公益慈善事業：指各種宗教附設者，並以報經主管機關核准設立者為限，分為養老院數、身心障礙教養院數、青少年輔導院數、福利基金會數、學生宿舍處數、技藝研習數及社會服務中心數。</t>
    <phoneticPr fontId="50" type="noConversion"/>
  </si>
  <si>
    <t>＊統計分類：橫項依「宗教別」分；縱項依「醫療機構」、「文教機構」及「公益慈善事業」分。</t>
    <phoneticPr fontId="50" type="noConversion"/>
  </si>
  <si>
    <t>（一）醫療機構：分為醫院數、診所數。
（二）文教機構：分為大學數、專科學校數、中學數、職校數、小學數、幼兒園數、圖書閱覽室數、其他。
（三）公益慈善事業：分為養老院數、身心障礙教養院數、青少年輔導院數、福利基金會數、學生宿舍處數、技藝研習處數、社會服務
中心數。</t>
    <phoneticPr fontId="50" type="noConversion"/>
  </si>
  <si>
    <t>＊統計單位：座、平方公尺、人。</t>
    <phoneticPr fontId="2" type="noConversion"/>
  </si>
  <si>
    <t>＊統計地區範圍及對象：凡本鄉範圍內，依法設置及管理之公私立公墓，均為統計對象。</t>
    <phoneticPr fontId="3" type="noConversion"/>
  </si>
  <si>
    <t>＊統計標準時間：動態資料以當年1月至12月之事實為準；靜態資料以當年12月底之事實為準。</t>
    <phoneticPr fontId="50" type="noConversion"/>
  </si>
  <si>
    <t>（一）公墓：係指公立或私立供公眾營葬屍體、埋藏骨灰或供樹葬之設施（含已禁葬公墓）。
（二）經規劃：已完成墓基、對外通道、公共衛生設備、排水系統、墓道標誌、停車場及其他必要之設施者。
（三）未經規劃：指未具備前（二）項之各種公共設施。
（四）開放中：係指設施營運中，受理民眾申請埋葬或骨灰（骸）存放。
（五）已停用：係指設施已禁葬或不再提供骨灰（骸）存放服務。
（六）年底可使用墓基總數：指當年底公墓內可供埋葬之總墓基座數。
（七）本年墓基使用數：指公墓內本年實際埋葬使用之墓基座數。
（八）年底尚未使用墓基數：指當年底公墓內可供埋葬使用之墓基座數。
（九）年底土地面積=年底已使用面積+年底未使用面積。
（十）年底可使用墓基總數=年底已使用墓基數+年底尚未使用墓基數。
（十一）本年埋葬數≧本年墓基使用數。
（十二）本年遷出數：指撿骨或遷至其他骨灰（骸）存放設施安厝。</t>
    <phoneticPr fontId="50" type="noConversion"/>
  </si>
  <si>
    <t>＊統計單位：處、平方公尺、座、具、個。</t>
    <phoneticPr fontId="50" type="noConversion"/>
  </si>
  <si>
    <t>＊統計分類：橫項依「鄉鎮市別」及「公私立別」分；縱項依「經規劃並啟用者」及「未經規劃者」分。</t>
    <phoneticPr fontId="50" type="noConversion"/>
  </si>
  <si>
    <t>＊發布週期（指資料編製或產生之頻率，如月、季、年等）：年。</t>
    <phoneticPr fontId="50" type="noConversion"/>
  </si>
  <si>
    <t>＊統計指標編製方法與資料來源說明：依據本所業務登記資料彙編。</t>
    <phoneticPr fontId="3" type="noConversion"/>
  </si>
  <si>
    <t>＊預告發布日期（含預告方式及週期）：次年3月20日前(若遇例假日順延)以公務統計報表發布。</t>
    <phoneticPr fontId="2" type="noConversion"/>
  </si>
  <si>
    <t>3月20日</t>
    <phoneticPr fontId="3" type="noConversion"/>
  </si>
  <si>
    <t>＊統計地區範圍及對象：凡本鄉範圍內，依法設置及管理之公私立骨灰(骸)存放設施，均為統計對象。</t>
    <phoneticPr fontId="3" type="noConversion"/>
  </si>
  <si>
    <t>＊統計標準時間：動態資料以當年1月至12月之事實為準；靜態資料以當年12月底之事實為準。</t>
    <phoneticPr fontId="50" type="noConversion"/>
  </si>
  <si>
    <t>（一）骨灰(骸)存放設施：指供存放骨灰(骸)之納骨堂(塔)、納骨牆或其他形式之存放設施，但不包括未依法設置供家族使用之靈骨堂、無主墳墓之萬善堂、宗教建築物附設之靈骨堂。
（二）年底處數
1.開放中：係指設施營運中，受理民眾申請骨灰（骸）存放。
2.已停用：係指設施不再提供骨灰（骸）存放服務。
（三）年底最大容量：當年底可供放存之最高飽和量；年底最大容量=年底已使用量(包含本年納入數量)+年底尚未使用量。
（四）本年遷出數量：指骨灰（骸）遷出之數量（含毀損）。</t>
    <phoneticPr fontId="50" type="noConversion"/>
  </si>
  <si>
    <t>＊統計分類：橫項依「鄉鎮市別」及「公私立別」分；縱項依「年底處數」、「年底最大容量」、「年底已使用量」、「年底尚未使用量」、「本年納入數量」及「本年遷出數量」分。</t>
    <phoneticPr fontId="50" type="noConversion"/>
  </si>
  <si>
    <t>＊發布週期（指資料編製或產生之頻率，如月、季、年等）：年。</t>
    <phoneticPr fontId="50" type="noConversion"/>
  </si>
  <si>
    <t>＊時效（指統計標準時間至資料發布時間之間隔時間）：2個月又20日。</t>
    <phoneticPr fontId="2" type="noConversion"/>
  </si>
  <si>
    <t>＊統計指標編製方法與資料來源說明：依據本所業務登記資料彙編。</t>
    <phoneticPr fontId="3" type="noConversion"/>
  </si>
  <si>
    <t>＊統計地區範圍及對象：凡本鄉公所，依法所為殯葬管理業務，均為統計對象。</t>
    <phoneticPr fontId="3" type="noConversion"/>
  </si>
  <si>
    <t>（一）公墓：係指公立或私立供公眾營葬屍體、埋藏骨灰或供樹葬之設施。
（二）公墓管理人員：即從事公墓清潔、維護、管理及違規案件查報之工作人員。「專任」係指專職於公墓管理工作正式職員；「兼任」則為兼職人員，可能包括殯葬管理單位之業務承辦人、公墓約聘人員、臨時工等。
（三）有收費公墓數：係指有部分或全部收費情形之公墓數。
（四）本年環保葬件數：係指公、私立公墓內或非公墓內之環保葬件數。
（五）本年殯葬設施違反殯葬法規處分件數：係指公、私立殯葬設施違反殯葬法規遭受處分之件數。</t>
    <phoneticPr fontId="50" type="noConversion"/>
  </si>
  <si>
    <t>＊統計單位：件、個、人。</t>
    <phoneticPr fontId="50" type="noConversion"/>
  </si>
  <si>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phoneticPr fontId="50" type="noConversion"/>
  </si>
  <si>
    <t>＊統計地區範圍及對象：凡本鄉範圍內，依法設置及管理之公私立殯儀館，均為統計對象。</t>
    <phoneticPr fontId="3" type="noConversion"/>
  </si>
  <si>
    <t>（一）殯儀館：係指醫院以外，供屍體處理及舉行殮、殯、奠、祭儀式之設施。依殯葬管理條例第13條規定，應有以下設施：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
（二）年底總樓地板面積：指當年底房屋各樓層總樓地板面積之和。
（三）最大容量：同一時間可供殯殮之最高飽和量。
（四）本年殯殮數量係指當年累計殯殮屍體數。</t>
    <phoneticPr fontId="50" type="noConversion"/>
  </si>
  <si>
    <t>＊統計分類：橫項依「鄉鎮市別」及「公私立別」分；縱項依「年底殯儀館數」、「年底土地面積」、「年底總樓地板面積」、「年底禮廳數」、「年底屍體冷凍室最大容量」及「本年殯殮數」分。</t>
    <phoneticPr fontId="50" type="noConversion"/>
  </si>
  <si>
    <t>5月05日</t>
    <phoneticPr fontId="3" type="noConversion"/>
  </si>
  <si>
    <t>＊統計地區範圍及對象：凡本鄉範圍內，依法設置及管理之公私立火化場，均為統計對象。</t>
    <phoneticPr fontId="3" type="noConversion"/>
  </si>
  <si>
    <t>（一）年底總樓地板面積：指當年底房屋各樓層總樓地板面積和而言。
（二）每日最大處理量：指依爐具之效能，全部火化爐每日所能處理之最大量而言。
（三）本年火化數：指當年公私立火化場火化之數量。
（四）性別不詳：指火化之骨骸、胎兒屍體或其他無法辨識性別之情形者。</t>
    <phoneticPr fontId="50" type="noConversion"/>
  </si>
  <si>
    <t>＊統計分類：橫項依「鄉鎮市區別」及「公私立別」分；縱項依「年底火化場數」、「年底土地面積」、「年底總樓地板面積」、「年底每日最大處理量」、「年底火化爐數」及「本年火化數」分，其中「本年火化數」再依性別分。</t>
    <phoneticPr fontId="50" type="noConversion"/>
  </si>
  <si>
    <t>＊時效（指統計標準時間至資料發布時間之間隔時間）：4個月又5日。</t>
    <phoneticPr fontId="2" type="noConversion"/>
  </si>
  <si>
    <t>＊統計指標編製方法與資料來源說明：依據本公所所報資料彙編。</t>
    <phoneticPr fontId="3" type="noConversion"/>
  </si>
  <si>
    <t>3月5日</t>
    <phoneticPr fontId="3" type="noConversion"/>
  </si>
  <si>
    <t>＊統計地區範圍及對象：凡在本所境內為農村生產資材與產物運輸需要而輔助改善及維護之農路為統計對象。</t>
    <phoneticPr fontId="3" type="noConversion"/>
  </si>
  <si>
    <t>＊統計標準時間：以會計年度期間之事實為準。</t>
    <phoneticPr fontId="50" type="noConversion"/>
  </si>
  <si>
    <t>（一）總工程費：本年度已完工者以決算金額，未完工以發包實際需要工程費填報，惟不含管理費在內。
（二）農路：係指鄉鎮市村里道路、產業道路等鄰側支線及末端之地區間，運輸農產物及農業生產材之農村道路。</t>
    <phoneticPr fontId="50" type="noConversion"/>
  </si>
  <si>
    <t>＊統計單位：公里；元。</t>
    <phoneticPr fontId="50" type="noConversion"/>
  </si>
  <si>
    <t>＊統計分類：按工程名稱、地點、道路總長度分；總工程費按中央、縣、其他等經費來源分。</t>
    <phoneticPr fontId="50" type="noConversion"/>
  </si>
  <si>
    <t>＊發布週期（指資料編製或產生之頻率，如月、季、年等）：年。</t>
    <phoneticPr fontId="3" type="noConversion"/>
  </si>
  <si>
    <t>＊時效（指統計標準時間至資料發布時間之間隔時間）：2個月又5日。</t>
    <phoneticPr fontId="2" type="noConversion"/>
  </si>
  <si>
    <t>＊預告發布日期（含預告方式及週期）：年度終了後2個月又5日內(若遇例假日順延)以公務統計報表發布。</t>
    <phoneticPr fontId="3" type="noConversion"/>
  </si>
  <si>
    <t>＊統計指標編製方法與資料來源說明：本所依相關工程資料編製。</t>
    <phoneticPr fontId="3" type="noConversion"/>
  </si>
  <si>
    <t>＊時效（指統計標準時間至資料發布時間之間隔時間）：1個月又20日。</t>
    <phoneticPr fontId="2" type="noConversion"/>
  </si>
  <si>
    <t>＊統計指標編製方法與資料來源說明：依據本公所資料彙編。</t>
    <phoneticPr fontId="3" type="noConversion"/>
  </si>
  <si>
    <t>＊統計地區範圍及對象：凡本公所實施都市計畫區域內辦理完成之各種公共工程，均為統計對象。</t>
    <phoneticPr fontId="3" type="noConversion"/>
  </si>
  <si>
    <t>＊統計標準時間：以每年1月1日至12月底之事實為準。</t>
    <phoneticPr fontId="50" type="noConversion"/>
  </si>
  <si>
    <t>(一)有關橋梁座數及面積，是以當年度新建座數及面積計算。
(二)有關雨水下水道抽水站座數及排水幹支線長度，是以“當年度”施作座數及長度計算。
(三)有關污水下水道污水處理廠座數及污水幹支線長度，是以“當年度”施作座數及長度計算。
(四)有關公園處數及面積，是以當年度新建處數及面積計算。
(五)各工程類別數量以各該年事業費追加減後之工程數量為準。
(六)有工程實施數量，而未列有工程費者，係屬義務勞動者。
(七)有關雨水之抽水量是以“當年度”施作完成可處理之數量。
(八)有關污水下水道之處理量是以“當年度”施作完成可處理之數量。</t>
    <phoneticPr fontId="50" type="noConversion"/>
  </si>
  <si>
    <t>＊統計單位：平方公尺、座、(m3/秒)、公尺、(m3/日)、處。</t>
    <phoneticPr fontId="50" type="noConversion"/>
  </si>
  <si>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phoneticPr fontId="50" type="noConversion"/>
  </si>
  <si>
    <t>＊發布週期（指資料編製或產生之頻率，如月、季、年等）：年。</t>
    <phoneticPr fontId="3" type="noConversion"/>
  </si>
  <si>
    <t>＊時效（指統計標準時間至資料發布時間之間隔時間）：1個月又20日。</t>
    <phoneticPr fontId="2" type="noConversion"/>
  </si>
  <si>
    <t>＊統計指標編製方法與資料來源說明：依據本公所資料彙編。</t>
    <phoneticPr fontId="3" type="noConversion"/>
  </si>
  <si>
    <t>＊統計地區範圍及對象：凡本公所實施都市計畫區域已取得公共設施用地，均為統計對象。</t>
    <phoneticPr fontId="3" type="noConversion"/>
  </si>
  <si>
    <t>＊統計標準時間：以每年年底之事實為準。</t>
    <phoneticPr fontId="50" type="noConversion"/>
  </si>
  <si>
    <t>(一) 道路系統、停車場所及加油站，應按土地使用分區及交通情形與預期之發展配置之。
(二) 公園、體育場所、綠地、廣場及兒童遊樂場，應依計畫人口密度及自然環境，作有系統之佈置，除具有特殊情形外，其占用土地總面積不得少於全部計畫面積百分之10。
(三) 中小學校、社教場所、市場、變電所、衛生等公共設施，應按里鄰單位或居民分布情形適當配置之。
(四) 環保設施用地包括污水處理廠（場）、垃圾掩埋場、焚化爐、資源回收站（場）等相關環保設施。</t>
    <phoneticPr fontId="50" type="noConversion"/>
  </si>
  <si>
    <t>＊統計單位：公頃。</t>
    <phoneticPr fontId="50" type="noConversion"/>
  </si>
  <si>
    <t>＊統計分類：依都市計畫法第42條規定，都市計畫地區範圍內，應視實際情況，分別設置公共設施用地。</t>
    <phoneticPr fontId="50" type="noConversion"/>
  </si>
  <si>
    <t>＊統計地區範圍及對象：凡本鄉實施都市計畫區域已闢建之公共設施用地，均為統計對象。</t>
    <phoneticPr fontId="3" type="noConversion"/>
  </si>
  <si>
    <t>(一) 道路系統、停車場所及加油站，應按土地使用分區及交通情形與預期之發展配置之。
(二) 公園、體育場所、綠地、廣場及兒童遊樂場，應依計畫人口密度及自然環境，作有系統之佈置，除具有特殊情形外其占用土地總面積不得少於全部計畫面積百分之十。
(三) 中小學校、社教場所、市場、變電所、衛生等公共設施，應按里鄰單位或居民分布情形適當配置之。
(四) 環保設施用地包括污水處理廠（場）、垃圾掩埋場、焚化爐、資源回收站（場）等相關環保設施。</t>
    <phoneticPr fontId="50" type="noConversion"/>
  </si>
  <si>
    <t>＊統計指標編製方法與資料來源說明：依據本所資料彙編。</t>
    <phoneticPr fontId="3" type="noConversion"/>
  </si>
  <si>
    <t>＊統計地區範圍及對象：凡本公所實施都市計畫區域內之現有道路、橋梁及自行車道，均為統計對象。</t>
    <phoneticPr fontId="3" type="noConversion"/>
  </si>
  <si>
    <t>＊統計標準時間：以每年12月底之事實為準。</t>
    <phoneticPr fontId="50" type="noConversion"/>
  </si>
  <si>
    <t>(一) 道路面積：指都市計畫區域內寬度達6公尺以上道路之面積。
(二) 道路長度：指都市計畫區域內寬度達6公尺以上道路之長度。
(三) 瀝青或水泥混凝土路面：用柏油及砂石混合舖設的路面用，或水泥、細沙、石子等混合舖設的路面。
(四) 碎石路面或砂土路面：用碎石或以砂土舖裝及新闢的路面。
(五) 車輛可行駛之路面面積：係指路基以上用以承受車輛行駛部分，並未含人行道、安全島、溝蓋板等道路用地面積。
(六) 其他面積：含安全島、溝蓋板、綠地．．等面積。
(七) 自行車道：供自行車使用或與自行車共用之車道或道路長度。(包含自行車專用道、自行車與行人共用道、自行車與汽機車共用道、自行車與機、慢車共用道等)。
(八) 本表所填應為年底之靜態資料(累計數)，不是年度數字。
(九) 現有道路以路面寬度在6公尺以上者為限，6公尺以下者不列計。
(十) 本表所指都市計畫區域內道路，係包括本縣(市)經費內建造及經費外建造之路面。意即，凡該道路係在都市計畫區域內，且路面寬度在6公尺以上者，均應包括。</t>
    <phoneticPr fontId="50" type="noConversion"/>
  </si>
  <si>
    <t>＊統計分類：按瀝青或水泥混凝土路面、碎石路面或砂土路面、橋梁、自行車道等分類。</t>
    <phoneticPr fontId="50" type="noConversion"/>
  </si>
  <si>
    <t>＊統計指標編製方法與資料來源說明：依據本公所所實施都市計畫區域之登記資料彙編。</t>
    <phoneticPr fontId="3" type="noConversion"/>
  </si>
  <si>
    <t>(十一) 如當年僅修舖原有瀝青路面時，其長度、面積仍然維持原報之長度、面積，不得再予增列，以免重複增加現象。
(十二) 如原報之沙土路、碎石路於當年改舖瀝青路時，沙土路、碎石路之長度、面積均應減少；相對的，瀝青路之長度、面積則應增加。注意一增一減，數字應相等。
(十三) 在同一條道路上，如前段舖瀝青、後段為沙土或碎石路時，請分別填列瀝青及沙土或碎石路之長度、面積。
(十四) 道路交叉路口之長度、面積不得重複計算。
(十五) 在同一條道路路線內有不同種類道路者，其長度列入主要路面種類欄內，但其面積則應分別填入各種路面欄內。
(十六) 各種橋梁、涵洞面積及長度均應包括在道路面積及長度中。</t>
    <phoneticPr fontId="50" type="noConversion"/>
  </si>
  <si>
    <t>＊統計地區範圍及對象：凡本鄉所轄可供種植經濟生產農作物之土地，無論是否適宜耕作或合法作為農業使用與否，均為統計對象。</t>
    <phoneticPr fontId="3" type="noConversion"/>
  </si>
  <si>
    <t>＊統計標準時間：以每年一期作之耕作事實為準。</t>
    <phoneticPr fontId="50" type="noConversion"/>
  </si>
  <si>
    <t>＊統計項目定義：</t>
    <phoneticPr fontId="50" type="noConversion"/>
  </si>
  <si>
    <t>(一)農耕土地指不論現況種植與否，可供栽培作物之土地，包括短期耕作地、長期耕作地及長期休閒地。
(二)耕作地：
1.短期耕作地：含能蓄水，經常可以栽培水稻之耕地、水稻以外之短期作耕地(蔬菜等)及短期休閒地。
2.長期耕作地：指土壤不容易貯水或水量不足只能栽培陸稻、雜糧及果樹類等之耕地。
(三)長期休閒地：係指耕地長期荒蕪，未種植作物之土地。</t>
    <phoneticPr fontId="50" type="noConversion"/>
  </si>
  <si>
    <t>＊統計分類：分耕作地、長期休閒地兩大類。耕作地分為短期耕作地、長期耕作地；短期耕作地再分為水稻、水稻以外之短期作、短期休閒。</t>
    <phoneticPr fontId="50" type="noConversion"/>
  </si>
  <si>
    <t>＊時效（指統計標準時間至資料發布時間之間隔時間）：3個月又5日。</t>
    <phoneticPr fontId="2" type="noConversion"/>
  </si>
  <si>
    <t>＊資料變革：無。</t>
    <phoneticPr fontId="50" type="noConversion"/>
  </si>
  <si>
    <t>四、公開資料發布訊息</t>
    <phoneticPr fontId="50" type="noConversion"/>
  </si>
  <si>
    <t>五、資料品質</t>
    <phoneticPr fontId="50" type="noConversion"/>
  </si>
  <si>
    <t>＊統計指標編製方法與資料來源說明：</t>
    <phoneticPr fontId="3" type="noConversion"/>
  </si>
  <si>
    <t>＊統計資料交叉查核及確保資料合理性之機制（說明各項資料之相互關係及不同資料來源之相關統計差異性）：為確保資料品質，運用電腦程式進行檢誤，對於異常資料再請各相關機關補正。</t>
    <phoneticPr fontId="50" type="noConversion"/>
  </si>
  <si>
    <t>六、須注意及預定改變之事項（說明預定修正之資料、定義、統計方法等及其修正原因）：無。</t>
    <phoneticPr fontId="50" type="noConversion"/>
  </si>
  <si>
    <t>七、其他事項：無。</t>
    <phoneticPr fontId="50" type="noConversion"/>
  </si>
  <si>
    <t>＊統計指標編製方法與資料來源說明：臺東縣金峰鄉公所各業務單位所造送之統計報表、本室直接向有關機關蒐集或向民間調查所獲得之資料。</t>
    <phoneticPr fontId="3" type="noConversion"/>
  </si>
  <si>
    <t>＊統計地區範圍及對象：本調查以本鄉鎮市戶籍所在地之漁戶及漁戶人口數為準。</t>
    <phoneticPr fontId="3" type="noConversion"/>
  </si>
  <si>
    <t>＊統計標準時間：以每年十二月三十一日之事實為準。</t>
    <phoneticPr fontId="50" type="noConversion"/>
  </si>
  <si>
    <t>(一)漁戶：不論漁業經營者（僅投資漁業而未負實際經營責任者除外）
或被僱從事漁業者（限被僱直接從事漁撈或養殖工作者），凡其漁業收入達該戶總收入二分之一以上者為漁戶，戶籍登記者為準，漁戶中有兼營二種以上之漁業者，應以其收入最高之一種為準。
(二)漁戶人口數：凡漁戶內之人口均視為漁戶人口數，如遠洋漁戶內
之人口，均列入遠洋漁戶人口計算。因就學或服役等關係，暫時遷出之人口，仍視為漁戶內人口；惟戶內如有共同居住，但未負共同生活義務之寄籍人口，則應予剔除。</t>
    <phoneticPr fontId="50" type="noConversion"/>
  </si>
  <si>
    <t>＊統計單位：戶；人。</t>
    <phoneticPr fontId="50" type="noConversion"/>
  </si>
  <si>
    <t>＊統計分類：均分遠洋、近海、沿岸、海面養殖、內陸漁撈、內陸養殖等六類加以統計。</t>
    <phoneticPr fontId="50" type="noConversion"/>
  </si>
  <si>
    <t>＊統計指標編製方法與資料來源說明：根據本鄉鎮市漁民戶籍資料及漁業登記證,逐項查記填表送由漁業主管單位予以彙編。</t>
    <phoneticPr fontId="3" type="noConversion"/>
  </si>
  <si>
    <t>(一)縱項目：按一般垃圾及廚餘分。</t>
    <phoneticPr fontId="2" type="noConversion"/>
  </si>
  <si>
    <t>(二)橫項目：按產生量、處理量及本月新增暫存量分，其中產生量按清運單位別分，處理量按處理方式別分。</t>
    <phoneticPr fontId="2" type="noConversion"/>
  </si>
  <si>
    <t xml:space="preserve">（一）公共造產：指因時、因地，就公墓納骨堂、觀光育樂事業、游泳池、商業市場、停車場、造林、果樹、行道樹、作物、畜牧、水產及其他有利地方繁榮兼具經濟價值、便利經營之各種事業選擇經營之。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
6.造林：凡人工種植之樹木，如松、杉、木麻黃、鐵刀木、…等均屬之；以上各種類以平方公尺為現存量之單位。
</t>
    <phoneticPr fontId="2" type="noConversion"/>
  </si>
  <si>
    <t xml:space="preserve">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
（六）本年賸餘（短絀）＝本年收入合計－本年支出合計＝事業賸餘（損失）＋事業外賸餘（損失）。
（七）解繳庫數係包括解繳縣市或鄉鎮市區庫數。
</t>
    <phoneticPr fontId="2" type="noConversion"/>
  </si>
  <si>
    <t>＊統計分類：橫項依「造產項目」分；縱項依「造產種類」、「年底現存量」、「本年收入」、「本年支出」、「事業賸餘（損失)」、「事業外賸餘（損失)」、「本年賸餘（短絀）」、「解繳庫數」、「留存事業機關賸餘金額」、「年底現存造產價值估計」及「歷年累計總投資額」分。</t>
    <phoneticPr fontId="50" type="noConversion"/>
  </si>
  <si>
    <t>＊統計地區範圍及對象：凡在本鄉境內辦理治山防災工程者均為統計對象。</t>
    <phoneticPr fontId="3" type="noConversion"/>
  </si>
  <si>
    <t>＊統計標準時間：以會計年度期間之事實為準。</t>
    <phoneticPr fontId="2" type="noConversion"/>
  </si>
  <si>
    <t>總工程費係指本年度已完工者以決算金額，未完工者以發包後實際需要工程費填報，惟不含管理費在內。</t>
    <phoneticPr fontId="50" type="noConversion"/>
  </si>
  <si>
    <t xml:space="preserve">＊統計分類：按工程名稱、地點、總工程費(按經費來源分)及工作數量。 </t>
    <phoneticPr fontId="50" type="noConversion"/>
  </si>
  <si>
    <t>7月5日</t>
    <phoneticPr fontId="3" type="noConversion"/>
  </si>
  <si>
    <t>環保類</t>
    <phoneticPr fontId="3" type="noConversion"/>
  </si>
  <si>
    <t>建設類</t>
    <phoneticPr fontId="3" type="noConversion"/>
  </si>
  <si>
    <t>農業類</t>
    <phoneticPr fontId="3" type="noConversion"/>
  </si>
  <si>
    <t>其他類</t>
    <phoneticPr fontId="3" type="noConversion"/>
  </si>
  <si>
    <t>水土保持類</t>
    <phoneticPr fontId="3" type="noConversion"/>
  </si>
  <si>
    <t>社會類</t>
    <phoneticPr fontId="3" type="noConversion"/>
  </si>
  <si>
    <t>民政類</t>
    <phoneticPr fontId="3" type="noConversion"/>
  </si>
  <si>
    <t>法制類</t>
    <phoneticPr fontId="3" type="noConversion"/>
  </si>
  <si>
    <t>＊同步發送單位（說明資料發布時同步發送之單位或可同步查得該資料之網址）：無。</t>
    <phoneticPr fontId="2" type="noConversion"/>
  </si>
  <si>
    <t>＊統計單位：公頃。</t>
    <phoneticPr fontId="2" type="noConversion"/>
  </si>
  <si>
    <t>＊統計單位：人、平方公里、人/平方公里。</t>
    <phoneticPr fontId="2" type="noConversion"/>
  </si>
  <si>
    <t>＊統計分類：按都市計畫區面積、都市計畫區人口數及都市計畫區人口密度分類，都市計畫區人口數分計畫人口數及現況人口數
，都市計畫區人口密度分計畫人口密度及現況人口密度
。</t>
    <phoneticPr fontId="2" type="noConversion"/>
  </si>
  <si>
    <t>＊時效（指統計標準時間至資料發布時間之間隔時間）：1個月又20日。</t>
    <phoneticPr fontId="2" type="noConversion"/>
  </si>
  <si>
    <t>＊預告發布日期（含預告方式及週期）：次年2月20日前(若遇例假日順延)以公務統計報表發布。</t>
    <phoneticPr fontId="3" type="noConversion"/>
  </si>
  <si>
    <t>2月20日</t>
    <phoneticPr fontId="3" type="noConversion"/>
  </si>
  <si>
    <t>＊時效（指統計標準時間至資料發布時間之間隔時間）：20日；但12月份於次年</t>
    <phoneticPr fontId="3" type="noConversion"/>
  </si>
  <si>
    <t>(112年12月)</t>
    <phoneticPr fontId="2" type="noConversion"/>
  </si>
  <si>
    <t>(113年1月)</t>
    <phoneticPr fontId="2" type="noConversion"/>
  </si>
  <si>
    <t>2月10日</t>
    <phoneticPr fontId="2" type="noConversion"/>
  </si>
  <si>
    <r>
      <t>＊時效：</t>
    </r>
    <r>
      <rPr>
        <sz val="14"/>
        <rFont val="標楷體"/>
        <family val="4"/>
        <charset val="136"/>
      </rPr>
      <t>20</t>
    </r>
    <r>
      <rPr>
        <sz val="14"/>
        <color indexed="8"/>
        <rFont val="標楷體"/>
        <family val="4"/>
        <charset val="136"/>
      </rPr>
      <t>日</t>
    </r>
    <phoneticPr fontId="2" type="noConversion"/>
  </si>
  <si>
    <r>
      <t>每月終了</t>
    </r>
    <r>
      <rPr>
        <sz val="14"/>
        <rFont val="標楷體"/>
        <family val="4"/>
        <charset val="136"/>
      </rPr>
      <t>20</t>
    </r>
    <r>
      <rPr>
        <sz val="14"/>
        <color indexed="8"/>
        <rFont val="標楷體"/>
        <family val="4"/>
        <charset val="136"/>
      </rPr>
      <t>日內(若遇例假日順延)以公務統計報表發布，發布日期上載於本所網網站之「資訊公開專區\預告統計資料發布時間表」。</t>
    </r>
    <phoneticPr fontId="3" type="noConversion"/>
  </si>
  <si>
    <t xml:space="preserve">   (十) 「其他」處理：係指非採焚化、衛生掩埋或回收再利用等處理方式，而變更
       其物理、化學、生物特性或成分，達成分離、中和、減量、減積、去毒、無
       害化或安定之目的，例如篩分打包、水泥窯偕同處理、製成固體再生燃料 
      （Solid Recovered Fuel，SRF）等。
   (十一) 本月新增暫存量：指本月新增暫時堆置或貯存之一般垃圾量。</t>
    <phoneticPr fontId="2" type="noConversion"/>
  </si>
  <si>
    <t>（◎）線上書刊及資料庫，網址：
金峰鄉公所全球資訊網（https://www.ttjfng.gov.tw/home/index.php/2018-06-18-13-48-23）「資訊公開專區\113年臺東縣金峰鄉公所預告統計資料發布時間表」</t>
    <phoneticPr fontId="2" type="noConversion"/>
  </si>
  <si>
    <t>＊電子媒體：</t>
    <phoneticPr fontId="2" type="noConversion"/>
  </si>
  <si>
    <t>＊電子媒體
（◎）線上書刊及資料庫，網址：
金峰鄉公所全球資訊網（https://www.ttjfng.gov.tw/home/index.php/2018-06-18-13-48-23）「資訊公開專區\113年臺東縣金峰鄉公所預告統計資料發布時間表」</t>
    <phoneticPr fontId="2" type="noConversion"/>
  </si>
  <si>
    <r>
      <t>＊預告發布日期（含預告方式及週期）：期間終了</t>
    </r>
    <r>
      <rPr>
        <sz val="14"/>
        <rFont val="標楷體"/>
        <family val="4"/>
        <charset val="136"/>
      </rPr>
      <t>1個月又5日</t>
    </r>
    <r>
      <rPr>
        <sz val="14"/>
        <color indexed="8"/>
        <rFont val="標楷體"/>
        <family val="4"/>
        <charset val="136"/>
      </rPr>
      <t>內(若遇例假日順延)以公務統計報表發布。</t>
    </r>
    <phoneticPr fontId="3" type="noConversion"/>
  </si>
  <si>
    <r>
      <t>＊同步發送單位（說明資料發布時同步發送之單位或可同步查得該資料之網址）：</t>
    </r>
    <r>
      <rPr>
        <sz val="14"/>
        <rFont val="標楷體"/>
        <family val="4"/>
        <charset val="136"/>
      </rPr>
      <t>臺東縣環保局</t>
    </r>
    <r>
      <rPr>
        <sz val="14"/>
        <color indexed="8"/>
        <rFont val="標楷體"/>
        <family val="4"/>
        <charset val="136"/>
      </rPr>
      <t>。</t>
    </r>
    <phoneticPr fontId="50" type="noConversion"/>
  </si>
  <si>
    <t xml:space="preserve">＊書面：       （ ）新聞稿   （◎）報表  </t>
    <phoneticPr fontId="3" type="noConversion"/>
  </si>
  <si>
    <t>＊預告發布日期（含預告方式及週期）：期間開始2個月又20日內(若遇例假日順延)以公務統計報表發布。</t>
    <phoneticPr fontId="3" type="noConversion"/>
  </si>
  <si>
    <t>＊同步發送單位（說明資料發布時同步發送之單位或可同步查得該資料之網址）：臺東縣環保局。</t>
    <phoneticPr fontId="50" type="noConversion"/>
  </si>
  <si>
    <r>
      <t>＊</t>
    </r>
    <r>
      <rPr>
        <sz val="14"/>
        <color indexed="8"/>
        <rFont val="標楷體"/>
        <family val="4"/>
        <charset val="136"/>
      </rPr>
      <t xml:space="preserve">書面：       （ ）新聞稿   （◎）報表  </t>
    </r>
    <phoneticPr fontId="2" type="noConversion"/>
  </si>
  <si>
    <r>
      <t xml:space="preserve">＊書面：       （ ）新聞稿   （◎）報表
＊電子媒體：
（◎）線上書刊及資料庫，網址：
</t>
    </r>
    <r>
      <rPr>
        <sz val="14"/>
        <rFont val="標楷體"/>
        <family val="4"/>
        <charset val="136"/>
      </rPr>
      <t>金峰鄉公所全球資訊網（https://www.ttjfng.gov.tw/home/index.php/2018-06-18-13-48-23）「資訊公開專區\113年臺東縣金峰鄉公所預告統計資料發布時間表」</t>
    </r>
    <phoneticPr fontId="2" type="noConversion"/>
  </si>
  <si>
    <t>＊同步發送單位（說明資料發布時同步發送之單位或可同步查得該資料之網址）：臺東縣政府建設處。</t>
    <phoneticPr fontId="50" type="noConversion"/>
  </si>
  <si>
    <t>＊統計標準時間：以每年年底之事實為準。</t>
    <phoneticPr fontId="2" type="noConversion"/>
  </si>
  <si>
    <t>＊統計分類：依都市計畫法第9條都市計畫之種類分為市鎮計畫、鄉街計畫、特定區計畫分別統計處數及面積。</t>
    <phoneticPr fontId="2" type="noConversion"/>
  </si>
  <si>
    <t>＊統計分類：依都市計畫法第42條規定，都市計畫地區範圍內，應視實際情況，分別設置公共設施用地。</t>
    <phoneticPr fontId="2" type="noConversion"/>
  </si>
  <si>
    <t>＊預告發布日期（含預告方式及週期）：次年二月20日前(若遇例假日順延)以公務統計報表發布。</t>
    <phoneticPr fontId="3" type="noConversion"/>
  </si>
  <si>
    <t>＊統計分類：都市計畫土地使用分區類別依都市發展地區與非都市發展地區分，都市發展用地分住宅區、商業區、工業區、行政區、文教區、公共設施用地、特定專用區、其他等。非都市發展用地分農業區、保護區、風景區、河川區、其他等。</t>
    <phoneticPr fontId="2" type="noConversion"/>
  </si>
  <si>
    <t>＊時效（指統計標準時間至資料發布時間之間隔時間）：1個月又20日</t>
    <phoneticPr fontId="2" type="noConversion"/>
  </si>
  <si>
    <t xml:space="preserve">＊書面：       （ ）新聞稿   （◎）報表  </t>
    <phoneticPr fontId="2" type="noConversion"/>
  </si>
  <si>
    <t>＊同步發送單位（說明資料發布時同步發送之單位或可同步查得該資料之網址）：臺東縣政府建設處。</t>
    <phoneticPr fontId="2" type="noConversion"/>
  </si>
  <si>
    <t>＊預告發布日期（含預告方式及週期）：每季終了25日內(若遇例假日順延)以公務統計報表發布。</t>
    <phoneticPr fontId="2" type="noConversion"/>
  </si>
  <si>
    <t>「臺東縣金峰鄉公所區內路外身心障礙者專用停車位」統計資料背景說明</t>
    <phoneticPr fontId="3" type="noConversion"/>
  </si>
  <si>
    <t>＊預告發布日期（含預告方式及週期）：每季終了15日內(若遇例假日順延)以公務統計報表發布。</t>
    <phoneticPr fontId="3" type="noConversion"/>
  </si>
  <si>
    <t>＊同步發送單位（說明資料發布時同步發送之單位或可同步查得該資料之網址）：臺東縣政府農業處。</t>
    <phoneticPr fontId="50" type="noConversion"/>
  </si>
  <si>
    <t>(一) 本鄉公所農情調查員運用繪妥之航測基本圖，經田間實地踏勘，紀錄各項農作物及長短期休閒地面積，以統計農耕土地各項面積。
(二) 各鄉（鎮、市）公所按基本圖地區別編製表冊，陳報本縣政府彙編。</t>
    <phoneticPr fontId="50" type="noConversion"/>
  </si>
  <si>
    <t>＊統計地區範圍及對象：以本鄉所轄地區農機證照及農機用油管理資訊系統登載之各式農機資料為統計對象。</t>
    <phoneticPr fontId="3" type="noConversion"/>
  </si>
  <si>
    <t>＊統計單位：座、塊、公尺、公頃、平方公尺。</t>
    <phoneticPr fontId="50" type="noConversion"/>
  </si>
  <si>
    <t>＊統計單位：人。</t>
    <phoneticPr fontId="2" type="noConversion"/>
  </si>
  <si>
    <t>＊統計分類：按漁業種類分為遠洋漁業、近海漁業、沿岸漁業、內陸漁撈、海面養殖及內陸養殖。</t>
    <phoneticPr fontId="2" type="noConversion"/>
  </si>
  <si>
    <t>＊統計標準時間：以當年一月一日至十二月三十一日之事實為準。</t>
    <phoneticPr fontId="2" type="noConversion"/>
  </si>
  <si>
    <t>＊統計單位：新台幣千元。</t>
    <phoneticPr fontId="2" type="noConversion"/>
  </si>
  <si>
    <t>＊統計分類：按災害種類、發生時間及搶修（復建）經費等統計之。</t>
    <phoneticPr fontId="2" type="noConversion"/>
  </si>
  <si>
    <t>＊同步發送單位（說明資料發布時同步發送之單位或可同步查得該資料之網址）：臺東縣政府農業處。</t>
    <phoneticPr fontId="2" type="noConversion"/>
  </si>
  <si>
    <t>＊同步發送單位（說明資料發布時同步發送之單位或可同步查得該資料之網址）：衛生福利部統計處。</t>
    <phoneticPr fontId="50" type="noConversion"/>
  </si>
  <si>
    <t>＊預告發布日期（含預告方式及週期）：每季終了1個月又5日內(若遇例假日順延)以公務統計報表發布。</t>
    <phoneticPr fontId="2" type="noConversion"/>
  </si>
  <si>
    <t>＊同步發送單位（說明資料發布時同步發送之單位或可同步查得該資料之網址）：臺東縣政府社會處。</t>
    <phoneticPr fontId="50" type="noConversion"/>
  </si>
  <si>
    <t>＊同步發送單位（說明資料發布時同步發送之單位或可同步查得該資料之網址）：臺東縣政府民政處。</t>
    <phoneticPr fontId="2" type="noConversion"/>
  </si>
  <si>
    <t>＊統計單位：處、位。</t>
    <phoneticPr fontId="50" type="noConversion"/>
  </si>
  <si>
    <t>＊統計單位：處、平方公尺、具、座。</t>
    <phoneticPr fontId="50" type="noConversion"/>
  </si>
  <si>
    <t>＊預告發布日期（含預告方式及週期）：每年終了後4個月又5日內(若遇例假日順延)以公務統計報表發布。</t>
    <phoneticPr fontId="3" type="noConversion"/>
  </si>
  <si>
    <r>
      <t>＊</t>
    </r>
    <r>
      <rPr>
        <sz val="7"/>
        <color rgb="FF000000"/>
        <rFont val="標楷體"/>
        <family val="1"/>
        <charset val="136"/>
      </rPr>
      <t> </t>
    </r>
    <r>
      <rPr>
        <sz val="14"/>
        <color indexed="8"/>
        <rFont val="標楷體"/>
        <family val="4"/>
        <charset val="136"/>
      </rPr>
      <t xml:space="preserve">書面：       （ ）新聞稿   （◎）報表  </t>
    </r>
    <phoneticPr fontId="2" type="noConversion"/>
  </si>
  <si>
    <t>＊統計單位：處、平方公尺、間、具。</t>
    <phoneticPr fontId="50" type="noConversion"/>
  </si>
  <si>
    <t>＊預告發布日期（含預告方式及週期）：次年3月20日前(若遇例假日順延)以公務統計報表發布。</t>
    <phoneticPr fontId="3" type="noConversion"/>
  </si>
  <si>
    <t>＊時效（指統計標準時間至資料發布時間之間隔時間）：2個月又25日。</t>
    <phoneticPr fontId="2" type="noConversion"/>
  </si>
  <si>
    <t>＊預告發布日期（含預告方式及週期）：次年三月二十五日前(若遇例假日順延)以公務統計報表發布。</t>
    <phoneticPr fontId="2" type="noConversion"/>
  </si>
  <si>
    <r>
      <t>＊書</t>
    </r>
    <r>
      <rPr>
        <sz val="14"/>
        <color indexed="8"/>
        <rFont val="標楷體"/>
        <family val="4"/>
        <charset val="136"/>
      </rPr>
      <t xml:space="preserve">面：       （ ）新聞稿   （◎）報表  </t>
    </r>
    <phoneticPr fontId="2" type="noConversion"/>
  </si>
  <si>
    <r>
      <t>＊ 書面：（）新聞稿（</t>
    </r>
    <r>
      <rPr>
        <sz val="13"/>
        <color indexed="8"/>
        <rFont val="標楷體"/>
        <family val="4"/>
        <charset val="136"/>
      </rPr>
      <t>◎</t>
    </r>
    <r>
      <rPr>
        <sz val="14"/>
        <color indexed="8"/>
        <rFont val="標楷體"/>
        <family val="4"/>
        <charset val="136"/>
      </rPr>
      <t>）報表（）書刊，刊名：</t>
    </r>
    <phoneticPr fontId="2" type="noConversion"/>
  </si>
  <si>
    <t>＊ 書面：（）新聞稿（◎）報表（）書刊，刊名：</t>
    <phoneticPr fontId="2" type="noConversion"/>
  </si>
  <si>
    <r>
      <t>＊書面：（）新聞稿（</t>
    </r>
    <r>
      <rPr>
        <sz val="13"/>
        <color indexed="8"/>
        <rFont val="標楷體"/>
        <family val="4"/>
        <charset val="136"/>
      </rPr>
      <t>◎</t>
    </r>
    <r>
      <rPr>
        <sz val="14"/>
        <color indexed="8"/>
        <rFont val="標楷體"/>
        <family val="4"/>
        <charset val="136"/>
      </rPr>
      <t>）報表（）書刊，刊名：</t>
    </r>
    <phoneticPr fontId="2" type="noConversion"/>
  </si>
  <si>
    <r>
      <t>＊書面：（）新聞稿（</t>
    </r>
    <r>
      <rPr>
        <sz val="13"/>
        <color indexed="8"/>
        <rFont val="標楷體"/>
        <family val="4"/>
        <charset val="136"/>
      </rPr>
      <t>◎</t>
    </r>
    <r>
      <rPr>
        <sz val="14"/>
        <color indexed="8"/>
        <rFont val="標楷體"/>
        <family val="4"/>
        <charset val="136"/>
      </rPr>
      <t xml:space="preserve">）報表（）書刊，刊名：
＊電子媒體：
（◎）線上書刊及資料庫，網址：
</t>
    </r>
    <r>
      <rPr>
        <sz val="14"/>
        <rFont val="標楷體"/>
        <family val="4"/>
        <charset val="136"/>
      </rPr>
      <t>金峰鄉公所全球資訊網（https://www.ttjfng.gov.tw/home/index.php/2018-06-18-13-48-23）「資訊公開專區\113年臺東縣金峰鄉公所預告統計資料發布時間表」</t>
    </r>
    <phoneticPr fontId="2" type="noConversion"/>
  </si>
  <si>
    <r>
      <t>＊ 書面：（）新聞稿（</t>
    </r>
    <r>
      <rPr>
        <sz val="13"/>
        <rFont val="標楷體"/>
        <family val="4"/>
        <charset val="136"/>
      </rPr>
      <t>◎</t>
    </r>
    <r>
      <rPr>
        <sz val="14"/>
        <rFont val="標楷體"/>
        <family val="4"/>
        <charset val="136"/>
      </rPr>
      <t>）報表（）書刊，刊名：</t>
    </r>
    <phoneticPr fontId="2" type="noConversion"/>
  </si>
  <si>
    <t>＊統計單位：平方公尺、公尺、座。</t>
    <phoneticPr fontId="50" type="noConversion"/>
  </si>
  <si>
    <t>公開類</t>
    <phoneticPr fontId="2" type="noConversion"/>
  </si>
  <si>
    <r>
      <rPr>
        <sz val="11"/>
        <rFont val="標楷體"/>
        <family val="4"/>
        <charset val="136"/>
      </rPr>
      <t>期間終了20日內編製</t>
    </r>
  </si>
  <si>
    <t>編製機關</t>
  </si>
  <si>
    <t>臺東縣金峰鄉公所清潔隊</t>
    <phoneticPr fontId="2" type="noConversion"/>
  </si>
  <si>
    <t>月報</t>
    <phoneticPr fontId="2" type="noConversion"/>
  </si>
  <si>
    <t>表號</t>
    <phoneticPr fontId="2" type="noConversion"/>
  </si>
  <si>
    <t>1135-01-02-3</t>
    <phoneticPr fontId="2" type="noConversion"/>
  </si>
  <si>
    <t>臺東縣金峰鄉資源回收成果統計</t>
    <phoneticPr fontId="2" type="noConversion"/>
  </si>
  <si>
    <t>項   目   別</t>
  </si>
  <si>
    <t>總     計</t>
  </si>
  <si>
    <t>按清運單位分</t>
  </si>
  <si>
    <t>環保單位自行清運</t>
  </si>
  <si>
    <t>環保單位委託
清運</t>
    <phoneticPr fontId="2" type="noConversion"/>
  </si>
  <si>
    <r>
      <rPr>
        <sz val="11"/>
        <rFont val="標楷體"/>
        <family val="4"/>
        <charset val="136"/>
      </rPr>
      <t>公私處所
自行或委託清運</t>
    </r>
  </si>
  <si>
    <t>總       計</t>
    <phoneticPr fontId="2" type="noConversion"/>
  </si>
  <si>
    <t xml:space="preserve">  紙類</t>
    <phoneticPr fontId="2" type="noConversion"/>
  </si>
  <si>
    <t>　紙容器</t>
    <phoneticPr fontId="2" type="noConversion"/>
  </si>
  <si>
    <t>　鋁箔包</t>
    <phoneticPr fontId="2" type="noConversion"/>
  </si>
  <si>
    <t>　鋁容器</t>
    <phoneticPr fontId="2" type="noConversion"/>
  </si>
  <si>
    <t>　鐵容器</t>
    <phoneticPr fontId="2" type="noConversion"/>
  </si>
  <si>
    <t>　其他金屬製品</t>
    <phoneticPr fontId="2" type="noConversion"/>
  </si>
  <si>
    <t>　塑膠容器</t>
    <phoneticPr fontId="2" type="noConversion"/>
  </si>
  <si>
    <t>　包裝用發泡塑膠</t>
    <phoneticPr fontId="2" type="noConversion"/>
  </si>
  <si>
    <t>　其他塑膠製品</t>
    <phoneticPr fontId="2" type="noConversion"/>
  </si>
  <si>
    <t>　輪   胎</t>
    <phoneticPr fontId="2" type="noConversion"/>
  </si>
  <si>
    <t>　玻璃容器</t>
    <phoneticPr fontId="2" type="noConversion"/>
  </si>
  <si>
    <t>　其他玻璃製品</t>
    <phoneticPr fontId="2" type="noConversion"/>
  </si>
  <si>
    <t>　照明光源</t>
    <phoneticPr fontId="2" type="noConversion"/>
  </si>
  <si>
    <t>　乾電池</t>
    <phoneticPr fontId="2" type="noConversion"/>
  </si>
  <si>
    <t>　鉛蓄電池</t>
    <phoneticPr fontId="2" type="noConversion"/>
  </si>
  <si>
    <t>　家   電</t>
    <phoneticPr fontId="2" type="noConversion"/>
  </si>
  <si>
    <t>　資訊物品</t>
    <phoneticPr fontId="2" type="noConversion"/>
  </si>
  <si>
    <t>　光碟片</t>
    <phoneticPr fontId="2" type="noConversion"/>
  </si>
  <si>
    <t>　行動電話(含充電器)</t>
    <phoneticPr fontId="2" type="noConversion"/>
  </si>
  <si>
    <t>　農藥容器及特殊環境用
　藥容器</t>
    <phoneticPr fontId="2" type="noConversion"/>
  </si>
  <si>
    <t>　舊衣類</t>
    <phoneticPr fontId="2" type="noConversion"/>
  </si>
  <si>
    <t>　食用油</t>
    <phoneticPr fontId="2" type="noConversion"/>
  </si>
  <si>
    <t>　其   他</t>
    <phoneticPr fontId="2" type="noConversion"/>
  </si>
  <si>
    <t>資料來源：依據本所提報之資源回收成果統計資料編製。
填表說明：1.本表編製1式3份，於完成會核程序並經機關首長章後，1份送會計單位，1份自存，1份送臺東縣環境保護局。 
　　　　　2.本表皆以公斤為單位，若無法得其實際重量，折算標準參考編製說明四。</t>
    <phoneticPr fontId="2" type="noConversion"/>
  </si>
  <si>
    <t xml:space="preserve"> 公　開　類 </t>
  </si>
  <si>
    <t>編製機關</t>
    <phoneticPr fontId="2" type="noConversion"/>
  </si>
  <si>
    <t>編製機關</t>
    <phoneticPr fontId="3" type="noConversion"/>
  </si>
  <si>
    <t>臺東縣金峰鄉公所清潔隊</t>
    <phoneticPr fontId="3" type="noConversion"/>
  </si>
  <si>
    <t xml:space="preserve"> 月　　　報 </t>
    <phoneticPr fontId="70" type="noConversion"/>
  </si>
  <si>
    <t>表　　號</t>
    <phoneticPr fontId="3" type="noConversion"/>
  </si>
  <si>
    <t>1135-01-03-3</t>
    <phoneticPr fontId="3" type="noConversion"/>
  </si>
  <si>
    <t xml:space="preserve"> 臺東縣金峰鄉一般垃圾及廚餘清理狀況</t>
    <phoneticPr fontId="70" type="noConversion"/>
  </si>
  <si>
    <t>項  目  別</t>
    <phoneticPr fontId="3" type="noConversion"/>
  </si>
  <si>
    <t>一般垃圾</t>
    <phoneticPr fontId="3" type="noConversion"/>
  </si>
  <si>
    <t>廚　　餘</t>
    <phoneticPr fontId="3" type="noConversion"/>
  </si>
  <si>
    <t>事業員工
生活垃圾</t>
    <phoneticPr fontId="3" type="noConversion"/>
  </si>
  <si>
    <t>非例行性
排出垃圾</t>
    <phoneticPr fontId="70" type="noConversion"/>
  </si>
  <si>
    <t>產生量</t>
    <phoneticPr fontId="3" type="noConversion"/>
  </si>
  <si>
    <t>總計</t>
    <phoneticPr fontId="3" type="noConversion"/>
  </si>
  <si>
    <t>環保單位自行清運</t>
    <phoneticPr fontId="70" type="noConversion"/>
  </si>
  <si>
    <t>環保單位委託清運</t>
    <phoneticPr fontId="3" type="noConversion"/>
  </si>
  <si>
    <t>公私處所自行或委託清運</t>
    <phoneticPr fontId="70" type="noConversion"/>
  </si>
  <si>
    <t>處理量</t>
    <phoneticPr fontId="3" type="noConversion"/>
  </si>
  <si>
    <t>　　本月產生垃圾</t>
    <phoneticPr fontId="3" type="noConversion"/>
  </si>
  <si>
    <t>　　過去暫存垃圾</t>
    <phoneticPr fontId="3" type="noConversion"/>
  </si>
  <si>
    <t>焚化</t>
    <phoneticPr fontId="70" type="noConversion"/>
  </si>
  <si>
    <t>計</t>
    <phoneticPr fontId="3" type="noConversion"/>
  </si>
  <si>
    <t>本月產生垃圾</t>
    <phoneticPr fontId="3" type="noConversion"/>
  </si>
  <si>
    <t>過去暫存垃圾</t>
    <phoneticPr fontId="3" type="noConversion"/>
  </si>
  <si>
    <t>衛生掩埋</t>
    <phoneticPr fontId="70" type="noConversion"/>
  </si>
  <si>
    <t>回收再利用</t>
    <phoneticPr fontId="2" type="noConversion"/>
  </si>
  <si>
    <t>堆  肥</t>
    <phoneticPr fontId="3" type="noConversion"/>
  </si>
  <si>
    <t>養  豬</t>
    <phoneticPr fontId="3" type="noConversion"/>
  </si>
  <si>
    <t>其他廚餘再利用</t>
    <phoneticPr fontId="3" type="noConversion"/>
  </si>
  <si>
    <t>其他</t>
    <phoneticPr fontId="70" type="noConversion"/>
  </si>
  <si>
    <t>本月新增暫存量</t>
    <phoneticPr fontId="3" type="noConversion"/>
  </si>
  <si>
    <t>(暫存於金峰鄉掩埋場)</t>
    <phoneticPr fontId="2" type="noConversion"/>
  </si>
  <si>
    <t>填表</t>
    <phoneticPr fontId="3" type="noConversion"/>
  </si>
  <si>
    <t>　　　　審核</t>
    <phoneticPr fontId="3" type="noConversion"/>
  </si>
  <si>
    <t>　　　　　　業務主管人員</t>
    <phoneticPr fontId="3" type="noConversion"/>
  </si>
  <si>
    <t>　　　　　　　機關首長</t>
    <phoneticPr fontId="3" type="noConversion"/>
  </si>
  <si>
    <t>主計審核人員</t>
    <phoneticPr fontId="70" type="noConversion"/>
  </si>
  <si>
    <t>　　　　　　主辦統計人員</t>
    <phoneticPr fontId="3" type="noConversion"/>
  </si>
  <si>
    <r>
      <t>資料來源：依據</t>
    </r>
    <r>
      <rPr>
        <sz val="11"/>
        <color rgb="FFFF0000"/>
        <rFont val="標楷體"/>
        <family val="4"/>
        <charset val="136"/>
      </rPr>
      <t>本所</t>
    </r>
    <r>
      <rPr>
        <sz val="11"/>
        <rFont val="標楷體"/>
        <family val="4"/>
        <charset val="136"/>
      </rPr>
      <t>提報之一般垃圾及廚餘清理狀況資料彙總編製。</t>
    </r>
    <phoneticPr fontId="3" type="noConversion"/>
  </si>
  <si>
    <t>填表說明：本表編製1式3份，於完成會核程序並經機關首長核章後，1份送會計單位，1份自存，1份送送臺東縣環境保護局。</t>
    <phoneticPr fontId="3"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</si>
  <si>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3" type="noConversion"/>
  </si>
  <si>
    <t xml:space="preserve">臺東縣金峰鄉公所財經課 </t>
    <phoneticPr fontId="3" type="noConversion"/>
  </si>
  <si>
    <t>季  報</t>
    <phoneticPr fontId="3" type="noConversion"/>
  </si>
  <si>
    <r>
      <t>每季終了</t>
    </r>
    <r>
      <rPr>
        <sz val="13"/>
        <rFont val="Times New Roman"/>
        <family val="1"/>
      </rPr>
      <t>20</t>
    </r>
    <r>
      <rPr>
        <sz val="13"/>
        <rFont val="標楷體"/>
        <family val="4"/>
        <charset val="136"/>
      </rPr>
      <t>日內編報</t>
    </r>
    <phoneticPr fontId="3" type="noConversion"/>
  </si>
  <si>
    <t>表號</t>
    <phoneticPr fontId="3" type="noConversion"/>
  </si>
  <si>
    <t>2522-14-01-3</t>
    <phoneticPr fontId="3" type="noConversion"/>
  </si>
  <si>
    <t>單位：車位</t>
    <phoneticPr fontId="3" type="noConversion"/>
  </si>
  <si>
    <t>項   目</t>
    <phoneticPr fontId="3" type="noConversion"/>
  </si>
  <si>
    <t>總 計</t>
    <phoneticPr fontId="3"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</si>
  <si>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3" type="noConversion"/>
  </si>
  <si>
    <t>私 有 路 外 停 車 位</t>
    <phoneticPr fontId="3" type="noConversion"/>
  </si>
  <si>
    <t>合 計</t>
    <phoneticPr fontId="3" type="noConversion"/>
  </si>
  <si>
    <r>
      <t>收</t>
    </r>
    <r>
      <rPr>
        <sz val="12"/>
        <color indexed="8"/>
        <rFont val="Times New Roman"/>
        <family val="1"/>
      </rPr>
      <t xml:space="preserve">          </t>
    </r>
    <r>
      <rPr>
        <sz val="12"/>
        <color indexed="8"/>
        <rFont val="標楷體"/>
        <family val="4"/>
        <charset val="136"/>
      </rPr>
      <t>費</t>
    </r>
    <phoneticPr fontId="3"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</si>
  <si>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3" type="noConversion"/>
  </si>
  <si>
    <r>
      <t>收</t>
    </r>
    <r>
      <rPr>
        <sz val="12"/>
        <color indexed="8"/>
        <rFont val="Times New Roman"/>
        <family val="1"/>
      </rPr>
      <t xml:space="preserve">           </t>
    </r>
    <r>
      <rPr>
        <sz val="12"/>
        <color indexed="8"/>
        <rFont val="標楷體"/>
        <family val="4"/>
        <charset val="136"/>
      </rPr>
      <t>費</t>
    </r>
    <phoneticPr fontId="3" type="noConversion"/>
  </si>
  <si>
    <t>小計</t>
    <phoneticPr fontId="3" type="noConversion"/>
  </si>
  <si>
    <t>平面</t>
    <phoneticPr fontId="3" type="noConversion"/>
  </si>
  <si>
    <t>立體</t>
    <phoneticPr fontId="3" type="noConversion"/>
  </si>
  <si>
    <t>總    計</t>
    <phoneticPr fontId="3"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</si>
  <si>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3"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</si>
  <si>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3" type="noConversion"/>
  </si>
  <si>
    <t>機   車</t>
    <phoneticPr fontId="3" type="noConversion"/>
  </si>
  <si>
    <t>審核</t>
    <phoneticPr fontId="3" type="noConversion"/>
  </si>
  <si>
    <t>主辦業務人員</t>
    <phoneticPr fontId="3" type="noConversion"/>
  </si>
  <si>
    <t>機關長官</t>
    <phoneticPr fontId="3" type="noConversion"/>
  </si>
  <si>
    <t>主辦統(會)計人員</t>
    <phoneticPr fontId="3" type="noConversion"/>
  </si>
  <si>
    <t>資料來源：依據本所財經課實施都市計畫區域資料彙編。</t>
    <phoneticPr fontId="3"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</si>
  <si>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3" type="noConversion"/>
  </si>
  <si>
    <r>
      <t xml:space="preserve">                    2</t>
    </r>
    <r>
      <rPr>
        <sz val="12"/>
        <rFont val="標楷體"/>
        <family val="4"/>
        <charset val="136"/>
      </rPr>
      <t>.本表資料包含身心障礙專用停車位。</t>
    </r>
    <phoneticPr fontId="3" type="noConversion"/>
  </si>
  <si>
    <r>
      <t xml:space="preserve">                    3</t>
    </r>
    <r>
      <rPr>
        <sz val="12"/>
        <rFont val="標楷體"/>
        <family val="4"/>
        <charset val="136"/>
      </rPr>
      <t>.本表資料不含各省(縣)級風景遊樂區停車位。</t>
    </r>
    <phoneticPr fontId="3" type="noConversion"/>
  </si>
  <si>
    <t>季   報</t>
    <phoneticPr fontId="3" type="noConversion"/>
  </si>
  <si>
    <t>每季終了20日內編報</t>
    <phoneticPr fontId="3" type="noConversion"/>
  </si>
  <si>
    <t>表    號</t>
    <phoneticPr fontId="3" type="noConversion"/>
  </si>
  <si>
    <t>2522-14-04-3</t>
    <phoneticPr fontId="3" type="noConversion"/>
  </si>
  <si>
    <t>臺東縣金峰鄉公所停車位概況－路邊停車位</t>
    <phoneticPr fontId="3" type="noConversion"/>
  </si>
  <si>
    <t>項     目</t>
    <phoneticPr fontId="3" type="noConversion"/>
  </si>
  <si>
    <t>都市計畫區內</t>
    <phoneticPr fontId="3" type="noConversion"/>
  </si>
  <si>
    <t>都市計畫區外</t>
    <phoneticPr fontId="3" type="noConversion"/>
  </si>
  <si>
    <t>合計</t>
    <phoneticPr fontId="3" type="noConversion"/>
  </si>
  <si>
    <t>不收費</t>
    <phoneticPr fontId="3" type="noConversion"/>
  </si>
  <si>
    <t>計時</t>
    <phoneticPr fontId="3" type="noConversion"/>
  </si>
  <si>
    <t>計次</t>
    <phoneticPr fontId="3" type="noConversion"/>
  </si>
  <si>
    <t>合    計</t>
    <phoneticPr fontId="3" type="noConversion"/>
  </si>
  <si>
    <t>主辦統計人員</t>
    <phoneticPr fontId="3"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</si>
  <si>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3"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</si>
  <si>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3" type="noConversion"/>
  </si>
  <si>
    <t>臺東縣金峰鄉公所財經課</t>
    <phoneticPr fontId="3" type="noConversion"/>
  </si>
  <si>
    <t>2522-14-05-3</t>
    <phoneticPr fontId="3" type="noConversion"/>
  </si>
  <si>
    <r>
      <rPr>
        <sz val="18"/>
        <rFont val="標楷體"/>
        <family val="4"/>
        <charset val="136"/>
      </rPr>
      <t>臺東縣金峰鄉停車位概況－區內路外身心障礙專用停車位</t>
    </r>
    <r>
      <rPr>
        <sz val="18"/>
        <rFont val="Times New Roman"/>
        <family val="1"/>
      </rPr>
      <t/>
    </r>
    <phoneticPr fontId="3" type="noConversion"/>
  </si>
  <si>
    <t>項目別</t>
    <phoneticPr fontId="3" type="noConversion"/>
  </si>
  <si>
    <t>公有</t>
    <phoneticPr fontId="3" type="noConversion"/>
  </si>
  <si>
    <t>私有</t>
    <phoneticPr fontId="3" type="noConversion"/>
  </si>
  <si>
    <t>收費</t>
    <phoneticPr fontId="3" type="noConversion"/>
  </si>
  <si>
    <t>小型車</t>
    <phoneticPr fontId="3" type="noConversion"/>
  </si>
  <si>
    <t>機車</t>
    <phoneticPr fontId="3"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</si>
  <si>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3" type="noConversion"/>
  </si>
  <si>
    <r>
      <t xml:space="preserve">                    </t>
    </r>
    <r>
      <rPr>
        <sz val="12"/>
        <rFont val="標楷體"/>
        <family val="4"/>
        <charset val="136"/>
      </rPr>
      <t>2.本表資料不含各省(縣)級風景遊樂區停車位。</t>
    </r>
    <phoneticPr fontId="3" type="noConversion"/>
  </si>
  <si>
    <t>2522-14-06-3</t>
    <phoneticPr fontId="3" type="noConversion"/>
  </si>
  <si>
    <r>
      <rPr>
        <sz val="18"/>
        <rFont val="標楷體"/>
        <family val="4"/>
        <charset val="136"/>
      </rPr>
      <t>臺東縣金峰鄉公所停車位概況－區外路外身心障礙專用停車位</t>
    </r>
    <r>
      <rPr>
        <sz val="18"/>
        <rFont val="Times New Roman"/>
        <family val="1"/>
      </rPr>
      <t/>
    </r>
    <phoneticPr fontId="3" type="noConversion"/>
  </si>
  <si>
    <t>計畫區內</t>
    <phoneticPr fontId="3" type="noConversion"/>
  </si>
  <si>
    <t>計畫區外</t>
    <phoneticPr fontId="3" type="noConversion"/>
  </si>
  <si>
    <t>填表說明：1.本表編製1式3份，經陳核後，1份送主計室，1份自存，1份送縣政府建設處。</t>
    <phoneticPr fontId="3" type="noConversion"/>
  </si>
  <si>
    <t>金峰鄉公所社會課</t>
    <phoneticPr fontId="2" type="noConversion"/>
  </si>
  <si>
    <t>季報</t>
    <phoneticPr fontId="60" type="noConversion"/>
  </si>
  <si>
    <t>每季終了後1個月內編送</t>
    <phoneticPr fontId="70" type="noConversion"/>
  </si>
  <si>
    <t>10730-04-07-3</t>
    <phoneticPr fontId="2" type="noConversion"/>
  </si>
  <si>
    <r>
      <rPr>
        <u/>
        <sz val="20"/>
        <rFont val="標楷體"/>
        <family val="4"/>
        <charset val="136"/>
      </rPr>
      <t>臺東縣</t>
    </r>
    <r>
      <rPr>
        <sz val="20"/>
        <rFont val="標楷體"/>
        <family val="4"/>
        <charset val="136"/>
      </rPr>
      <t>列冊需關懷獨居老人人數及服務概況</t>
    </r>
    <phoneticPr fontId="70" type="noConversion"/>
  </si>
  <si>
    <t>單位:人、人次</t>
    <phoneticPr fontId="60"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</si>
  <si>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t>
    </r>
    <r>
      <rPr>
        <sz val="12"/>
        <rFont val="Times New Roman"/>
        <family val="1"/>
      </rPr>
      <t xml:space="preserve"> </t>
    </r>
    <r>
      <rPr>
        <sz val="12"/>
        <rFont val="標楷體"/>
        <family val="4"/>
        <charset val="136"/>
      </rPr>
      <t>具</t>
    </r>
    <r>
      <rPr>
        <sz val="12"/>
        <rFont val="Times New Roman"/>
        <family val="1"/>
      </rPr>
      <t xml:space="preserve"> </t>
    </r>
    <r>
      <rPr>
        <sz val="12"/>
        <rFont val="標楷體"/>
        <family val="4"/>
        <charset val="136"/>
      </rPr>
      <t>原</t>
    </r>
    <r>
      <rPr>
        <sz val="12"/>
        <rFont val="Times New Roman"/>
        <family val="1"/>
      </rPr>
      <t xml:space="preserve"> </t>
    </r>
    <r>
      <rPr>
        <sz val="12"/>
        <rFont val="標楷體"/>
        <family val="4"/>
        <charset val="136"/>
      </rPr>
      <t>住</t>
    </r>
    <r>
      <rPr>
        <sz val="12"/>
        <rFont val="Times New Roman"/>
        <family val="1"/>
      </rPr>
      <t xml:space="preserve"> </t>
    </r>
    <r>
      <rPr>
        <sz val="12"/>
        <rFont val="標楷體"/>
        <family val="4"/>
        <charset val="136"/>
      </rPr>
      <t>民</t>
    </r>
    <r>
      <rPr>
        <sz val="12"/>
        <color theme="1"/>
        <rFont val="新細明體"/>
        <family val="2"/>
        <charset val="136"/>
      </rPr>
      <t>、</t>
    </r>
    <r>
      <rPr>
        <sz val="12"/>
        <rFont val="標楷體"/>
        <family val="4"/>
        <charset val="136"/>
      </rPr>
      <t>榮民</t>
    </r>
    <r>
      <rPr>
        <sz val="12"/>
        <rFont val="Times New Roman"/>
        <family val="1"/>
      </rPr>
      <t>(</t>
    </r>
    <r>
      <rPr>
        <sz val="12"/>
        <rFont val="標楷體"/>
        <family val="4"/>
        <charset val="136"/>
      </rPr>
      <t>眷</t>
    </r>
    <r>
      <rPr>
        <sz val="12"/>
        <rFont val="Times New Roman"/>
        <family val="1"/>
      </rPr>
      <t xml:space="preserve">) </t>
    </r>
    <r>
      <rPr>
        <sz val="12"/>
        <rFont val="標楷體"/>
        <family val="4"/>
        <charset val="136"/>
      </rPr>
      <t>身</t>
    </r>
    <r>
      <rPr>
        <sz val="12"/>
        <rFont val="Times New Roman"/>
        <family val="1"/>
      </rPr>
      <t xml:space="preserve"> </t>
    </r>
    <r>
      <rPr>
        <sz val="12"/>
        <rFont val="標楷體"/>
        <family val="4"/>
        <charset val="136"/>
      </rPr>
      <t>分</t>
    </r>
    <r>
      <rPr>
        <sz val="12"/>
        <rFont val="Times New Roman"/>
        <family val="1"/>
      </rPr>
      <t>)</t>
    </r>
    <phoneticPr fontId="88" type="noConversion"/>
  </si>
  <si>
    <t>具榮民(眷)
身分獨居
老人人數</t>
    <phoneticPr fontId="3" type="noConversion"/>
  </si>
  <si>
    <t>具原住民
身分獨居
老人人數</t>
    <phoneticPr fontId="60" type="noConversion"/>
  </si>
  <si>
    <t>本期死亡人數</t>
    <phoneticPr fontId="3"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</si>
  <si>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8" type="noConversion"/>
  </si>
  <si>
    <t>期底安裝緊急救援連線人數 (人)</t>
    <phoneticPr fontId="88" type="noConversion"/>
  </si>
  <si>
    <t>本期轉介進住機構人數
 (人)</t>
    <phoneticPr fontId="88" type="noConversion"/>
  </si>
  <si>
    <t>總     計</t>
    <phoneticPr fontId="70"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</si>
  <si>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70"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</si>
  <si>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4"/>
        <charset val="136"/>
      </rPr>
      <t>老</t>
    </r>
    <r>
      <rPr>
        <sz val="12"/>
        <rFont val="Times New Roman"/>
        <family val="1"/>
      </rPr>
      <t xml:space="preserve">  </t>
    </r>
    <r>
      <rPr>
        <sz val="12"/>
        <rFont val="標楷體"/>
        <family val="4"/>
        <charset val="136"/>
      </rPr>
      <t>人</t>
    </r>
    <phoneticPr fontId="88" type="noConversion"/>
  </si>
  <si>
    <t>合計</t>
    <phoneticPr fontId="88" type="noConversion"/>
  </si>
  <si>
    <t>電話
問安</t>
    <phoneticPr fontId="88" type="noConversion"/>
  </si>
  <si>
    <t>關懷
訪視</t>
    <phoneticPr fontId="88" type="noConversion"/>
  </si>
  <si>
    <t>居家
服務</t>
    <phoneticPr fontId="88" type="noConversion"/>
  </si>
  <si>
    <t xml:space="preserve">餐飲
服務                                                                                                                                                                                    </t>
    <phoneticPr fontId="88" type="noConversion"/>
  </si>
  <si>
    <t>陪同
就醫</t>
    <phoneticPr fontId="88" type="noConversion"/>
  </si>
  <si>
    <t>合計</t>
    <phoneticPr fontId="70" type="noConversion"/>
  </si>
  <si>
    <t>男</t>
    <phoneticPr fontId="70" type="noConversion"/>
  </si>
  <si>
    <t>女</t>
    <phoneticPr fontId="70" type="noConversion"/>
  </si>
  <si>
    <t>合計</t>
  </si>
  <si>
    <t>男</t>
    <phoneticPr fontId="3" type="noConversion"/>
  </si>
  <si>
    <t>女</t>
    <phoneticPr fontId="3" type="noConversion"/>
  </si>
  <si>
    <t>總　　計</t>
  </si>
  <si>
    <t>65～69歲</t>
    <phoneticPr fontId="3" type="noConversion"/>
  </si>
  <si>
    <t>70～74歲</t>
    <phoneticPr fontId="3" type="noConversion"/>
  </si>
  <si>
    <t>75～79歲</t>
    <phoneticPr fontId="3" type="noConversion"/>
  </si>
  <si>
    <t>80～84歲</t>
    <phoneticPr fontId="3" type="noConversion"/>
  </si>
  <si>
    <t>85歲以上</t>
    <phoneticPr fontId="3" type="noConversion"/>
  </si>
  <si>
    <t>金峰鄉</t>
    <phoneticPr fontId="3" type="noConversion"/>
  </si>
  <si>
    <t>65～69歲</t>
  </si>
  <si>
    <t>70～74歲</t>
  </si>
  <si>
    <t>75～79歲</t>
  </si>
  <si>
    <t>80～84歲</t>
  </si>
  <si>
    <t>85歲以上</t>
  </si>
  <si>
    <t>填表</t>
  </si>
  <si>
    <t>審核</t>
  </si>
  <si>
    <t>業務主管人員</t>
    <phoneticPr fontId="70" type="noConversion"/>
  </si>
  <si>
    <t>機關首長</t>
    <phoneticPr fontId="46" type="noConversion"/>
  </si>
  <si>
    <t>主辦統計人員</t>
  </si>
  <si>
    <t>資料來源：依據本公所獨居老人資料彙報。</t>
    <phoneticPr fontId="88" type="noConversion"/>
  </si>
  <si>
    <t>填表說明：1.本表編製3份，1份送主計室，1份自存外，1份送臺東縣政府社會處。</t>
    <phoneticPr fontId="60" type="noConversion"/>
  </si>
  <si>
    <t xml:space="preserve">          2.餐飲服務為於統計期間按日計算送餐人數之合計數，以人次統計。</t>
    <phoneticPr fontId="60" type="noConversion"/>
  </si>
  <si>
    <t>公開類</t>
  </si>
  <si>
    <t>每年終了後2個月內編報</t>
    <phoneticPr fontId="3" type="noConversion"/>
  </si>
  <si>
    <t>臺東縣金峰鄉公所民政課</t>
    <phoneticPr fontId="70" type="noConversion"/>
  </si>
  <si>
    <t>年　報</t>
  </si>
  <si>
    <t>表　　號</t>
  </si>
  <si>
    <t>3314-02-01-3</t>
    <phoneticPr fontId="3" type="noConversion"/>
  </si>
  <si>
    <r>
      <t>鄉鎮市</t>
    </r>
    <r>
      <rPr>
        <sz val="12"/>
        <rFont val="Times New Roman"/>
        <family val="1"/>
      </rPr>
      <t xml:space="preserve">
</t>
    </r>
    <r>
      <rPr>
        <sz val="12"/>
        <rFont val="標楷體"/>
        <family val="4"/>
        <charset val="136"/>
      </rPr>
      <t>及宗教別</t>
    </r>
    <phoneticPr fontId="3" type="noConversion"/>
  </si>
  <si>
    <r>
      <t>寺　　　　　　　廟　　　　　　　數</t>
    </r>
    <r>
      <rPr>
        <sz val="12"/>
        <rFont val="Times New Roman"/>
        <family val="1"/>
      </rPr>
      <t xml:space="preserve">                    </t>
    </r>
    <r>
      <rPr>
        <sz val="12"/>
        <rFont val="標楷體"/>
        <family val="4"/>
        <charset val="136"/>
      </rPr>
      <t>（座）</t>
    </r>
    <phoneticPr fontId="3" type="noConversion"/>
  </si>
  <si>
    <t>信徒人數
（人）</t>
    <phoneticPr fontId="3" type="noConversion"/>
  </si>
  <si>
    <t>總座數</t>
  </si>
  <si>
    <t>登記別</t>
  </si>
  <si>
    <t>類別</t>
    <phoneticPr fontId="3" type="noConversion"/>
  </si>
  <si>
    <t>組　織　型　態</t>
  </si>
  <si>
    <t>不　　動　　產</t>
  </si>
  <si>
    <t>正式登記</t>
  </si>
  <si>
    <t>補辦登記</t>
  </si>
  <si>
    <t>適用監督寺廟條例之寺廟</t>
    <phoneticPr fontId="3" type="noConversion"/>
  </si>
  <si>
    <t>私建</t>
  </si>
  <si>
    <t>募建</t>
  </si>
  <si>
    <t>已辦理財團法人登記數</t>
    <phoneticPr fontId="3" type="noConversion"/>
  </si>
  <si>
    <t>未辦理財團法人登記數</t>
    <phoneticPr fontId="3" type="noConversion"/>
  </si>
  <si>
    <t>寺廟</t>
  </si>
  <si>
    <r>
      <t xml:space="preserve">其他
</t>
    </r>
    <r>
      <rPr>
        <sz val="10"/>
        <rFont val="Times New Roman"/>
        <family val="1"/>
      </rPr>
      <t>(</t>
    </r>
    <r>
      <rPr>
        <sz val="10"/>
        <rFont val="標楷體"/>
        <family val="4"/>
        <charset val="136"/>
      </rPr>
      <t>平方公尺</t>
    </r>
    <r>
      <rPr>
        <sz val="10"/>
        <rFont val="Times New Roman"/>
        <family val="1"/>
      </rPr>
      <t>)</t>
    </r>
    <phoneticPr fontId="3" type="noConversion"/>
  </si>
  <si>
    <r>
      <t xml:space="preserve">基地面積
</t>
    </r>
    <r>
      <rPr>
        <sz val="10"/>
        <rFont val="Times New Roman"/>
        <family val="1"/>
      </rPr>
      <t>(</t>
    </r>
    <r>
      <rPr>
        <sz val="10"/>
        <rFont val="標楷體"/>
        <family val="4"/>
        <charset val="136"/>
      </rPr>
      <t>平方公尺）</t>
    </r>
    <phoneticPr fontId="3" type="noConversion"/>
  </si>
  <si>
    <r>
      <t xml:space="preserve">建物面積
</t>
    </r>
    <r>
      <rPr>
        <sz val="10"/>
        <rFont val="Times New Roman"/>
        <family val="1"/>
      </rPr>
      <t>(</t>
    </r>
    <r>
      <rPr>
        <sz val="10"/>
        <rFont val="標楷體"/>
        <family val="4"/>
        <charset val="136"/>
      </rPr>
      <t>平方公尺）</t>
    </r>
    <phoneticPr fontId="3" type="noConversion"/>
  </si>
  <si>
    <t>佛教</t>
    <phoneticPr fontId="3" type="noConversion"/>
  </si>
  <si>
    <t>道教</t>
    <phoneticPr fontId="3" type="noConversion"/>
  </si>
  <si>
    <t>三一(夏)教</t>
    <phoneticPr fontId="3" type="noConversion"/>
  </si>
  <si>
    <t>理教</t>
    <phoneticPr fontId="3" type="noConversion"/>
  </si>
  <si>
    <t>一貫道</t>
    <phoneticPr fontId="3" type="noConversion"/>
  </si>
  <si>
    <t>先天救教</t>
    <phoneticPr fontId="3" type="noConversion"/>
  </si>
  <si>
    <t>天德聖教</t>
    <phoneticPr fontId="3" type="noConversion"/>
  </si>
  <si>
    <t>軒轅教</t>
    <phoneticPr fontId="3" type="noConversion"/>
  </si>
  <si>
    <t>天帝教</t>
    <phoneticPr fontId="3" type="noConversion"/>
  </si>
  <si>
    <t>彌勒大道</t>
    <phoneticPr fontId="3" type="noConversion"/>
  </si>
  <si>
    <t>天道</t>
    <phoneticPr fontId="3" type="noConversion"/>
  </si>
  <si>
    <t>其他</t>
    <phoneticPr fontId="3" type="noConversion"/>
  </si>
  <si>
    <t>業務主管人員</t>
    <phoneticPr fontId="3" type="noConversion"/>
  </si>
  <si>
    <t>機關長官</t>
  </si>
  <si>
    <t>資料來源：依據本所民政課實際調查之各種寺廟登記概況資料彙編。</t>
    <phoneticPr fontId="3" type="noConversion"/>
  </si>
  <si>
    <t>填表說明：本表編製3份，經陳核後，1份送主計室，1份自存，1份送縣政府民政處。</t>
    <phoneticPr fontId="3" type="noConversion"/>
  </si>
  <si>
    <t>公開類</t>
    <phoneticPr fontId="3" type="noConversion"/>
  </si>
  <si>
    <t>年報</t>
    <phoneticPr fontId="93" type="noConversion"/>
  </si>
  <si>
    <t>臺東縣金峰鄉教會（堂）概況</t>
    <phoneticPr fontId="3" type="noConversion"/>
  </si>
  <si>
    <t>臺東縣金峰鄉教會（堂）概況 (續3完)</t>
    <phoneticPr fontId="3" type="noConversion"/>
  </si>
  <si>
    <t xml:space="preserve">                中華民國　　　年底</t>
    <phoneticPr fontId="3" type="noConversion"/>
  </si>
  <si>
    <t>單位：座；人</t>
    <phoneticPr fontId="3" type="noConversion"/>
  </si>
  <si>
    <t xml:space="preserve">               </t>
    <phoneticPr fontId="3" type="noConversion"/>
  </si>
  <si>
    <t>鄉鎮市區別</t>
    <phoneticPr fontId="3" type="noConversion"/>
  </si>
  <si>
    <t>天主教</t>
    <phoneticPr fontId="3" type="noConversion"/>
  </si>
  <si>
    <t>基督教</t>
    <phoneticPr fontId="3" type="noConversion"/>
  </si>
  <si>
    <t>摩門教</t>
    <phoneticPr fontId="3" type="noConversion"/>
  </si>
  <si>
    <t>教會（堂）數</t>
  </si>
  <si>
    <t>神職人員國籍別</t>
    <phoneticPr fontId="3" type="noConversion"/>
  </si>
  <si>
    <t>教徒
人數</t>
    <phoneticPr fontId="3" type="noConversion"/>
  </si>
  <si>
    <t>已辦理財團法人登記</t>
    <phoneticPr fontId="3" type="noConversion"/>
  </si>
  <si>
    <t>未辦理財團法人登記</t>
    <phoneticPr fontId="3" type="noConversion"/>
  </si>
  <si>
    <t>本國</t>
    <phoneticPr fontId="3" type="noConversion"/>
  </si>
  <si>
    <t>外國</t>
    <phoneticPr fontId="3" type="noConversion"/>
  </si>
  <si>
    <r>
      <t>總</t>
    </r>
    <r>
      <rPr>
        <sz val="12"/>
        <rFont val="Times New Roman"/>
        <family val="1"/>
      </rPr>
      <t xml:space="preserve">  </t>
    </r>
    <r>
      <rPr>
        <sz val="12"/>
        <rFont val="標楷體"/>
        <family val="4"/>
        <charset val="136"/>
      </rPr>
      <t>計</t>
    </r>
  </si>
  <si>
    <t>備  註</t>
    <phoneticPr fontId="3" type="noConversion"/>
  </si>
  <si>
    <t>資料來源：依據本所民政課由各村所報之教會(堂)概況資料彙編。</t>
    <phoneticPr fontId="3" type="noConversion"/>
  </si>
  <si>
    <t>填表說明：本表編製1式3份，經陳核後，1份送主計室，1份自存，1份送縣政府民政處。</t>
    <phoneticPr fontId="3" type="noConversion"/>
  </si>
  <si>
    <t>1-18</t>
    <phoneticPr fontId="3" type="noConversion"/>
  </si>
  <si>
    <t>1-21</t>
    <phoneticPr fontId="3" type="noConversion"/>
  </si>
  <si>
    <t>每年終了後3個月內編報</t>
    <phoneticPr fontId="3" type="noConversion"/>
  </si>
  <si>
    <t>臺東縣金峰鄉教會（堂）概況 (續1)</t>
    <phoneticPr fontId="3" type="noConversion"/>
  </si>
  <si>
    <t>天理教</t>
    <phoneticPr fontId="3" type="noConversion"/>
  </si>
  <si>
    <t>巴哈伊教</t>
    <phoneticPr fontId="3" type="noConversion"/>
  </si>
  <si>
    <t>1-19</t>
    <phoneticPr fontId="3" type="noConversion"/>
  </si>
  <si>
    <t>臺東縣金峰鄉教會（堂）概況 (續2)</t>
    <phoneticPr fontId="3" type="noConversion"/>
  </si>
  <si>
    <t>真光教團</t>
    <phoneticPr fontId="3" type="noConversion"/>
  </si>
  <si>
    <t>山達基教會</t>
    <phoneticPr fontId="3" type="noConversion"/>
  </si>
  <si>
    <t>統一教</t>
    <phoneticPr fontId="3" type="noConversion"/>
  </si>
  <si>
    <t>1-20</t>
    <phoneticPr fontId="3" type="noConversion"/>
  </si>
  <si>
    <t>歷坵村</t>
    <phoneticPr fontId="3" type="noConversion"/>
  </si>
  <si>
    <t>賓茂村</t>
    <phoneticPr fontId="3" type="noConversion"/>
  </si>
  <si>
    <t>新興村</t>
    <phoneticPr fontId="3" type="noConversion"/>
  </si>
  <si>
    <t>正興村</t>
    <phoneticPr fontId="3" type="noConversion"/>
  </si>
  <si>
    <t>嘉蘭村</t>
    <phoneticPr fontId="3" type="noConversion"/>
  </si>
  <si>
    <t>總　　計</t>
    <phoneticPr fontId="3" type="noConversion"/>
  </si>
  <si>
    <t>宇宙彌勒皇教</t>
    <phoneticPr fontId="3" type="noConversion"/>
  </si>
  <si>
    <t>中華
聖教</t>
    <phoneticPr fontId="3" type="noConversion"/>
  </si>
  <si>
    <t>彌勒
大道</t>
    <phoneticPr fontId="3" type="noConversion"/>
  </si>
  <si>
    <t>天德教</t>
  </si>
  <si>
    <t>一貫道</t>
  </si>
  <si>
    <t>天帝教</t>
  </si>
  <si>
    <t>軒轅教</t>
  </si>
  <si>
    <t>理　教</t>
  </si>
  <si>
    <t>佛　教</t>
  </si>
  <si>
    <t>道　教</t>
  </si>
  <si>
    <t>總　計</t>
    <phoneticPr fontId="3" type="noConversion"/>
  </si>
  <si>
    <t>村里別</t>
    <phoneticPr fontId="3" type="noConversion"/>
  </si>
  <si>
    <t>單位：個</t>
  </si>
  <si>
    <t>3314-01-01-3</t>
    <phoneticPr fontId="3" type="noConversion"/>
  </si>
  <si>
    <t>臺東縣金峰鄉公所民政課</t>
    <phoneticPr fontId="3" type="noConversion"/>
  </si>
  <si>
    <t>臺東縣金峰鄉各級宗教財團法人概況（續完）</t>
    <phoneticPr fontId="3" type="noConversion"/>
  </si>
  <si>
    <t>先天
救教</t>
    <phoneticPr fontId="3" type="noConversion"/>
  </si>
  <si>
    <t>黃中</t>
    <phoneticPr fontId="3" type="noConversion"/>
  </si>
  <si>
    <t>玄門
真宗</t>
    <phoneticPr fontId="3" type="noConversion"/>
  </si>
  <si>
    <t>天主教</t>
  </si>
  <si>
    <t>基督教</t>
  </si>
  <si>
    <t>天理教</t>
  </si>
  <si>
    <t>巴哈
伊教</t>
    <phoneticPr fontId="3" type="noConversion"/>
  </si>
  <si>
    <t>真光
教團</t>
    <phoneticPr fontId="3" type="noConversion"/>
  </si>
  <si>
    <t>其　他</t>
  </si>
  <si>
    <t>資料來源：依本所民政課實際調查之各級宗教財團法人概況資料彙編。</t>
    <phoneticPr fontId="3" type="noConversion"/>
  </si>
  <si>
    <t>3314-04-01-3</t>
    <phoneticPr fontId="3" type="noConversion"/>
  </si>
  <si>
    <t>單位：個</t>
    <phoneticPr fontId="3" type="noConversion"/>
  </si>
  <si>
    <t>宗教別</t>
    <phoneticPr fontId="3" type="noConversion"/>
  </si>
  <si>
    <t>醫療機構</t>
    <phoneticPr fontId="3" type="noConversion"/>
  </si>
  <si>
    <t>文　　　　教　　　　機　　　　構</t>
    <phoneticPr fontId="3" type="noConversion"/>
  </si>
  <si>
    <t>公　益　慈　善　事　業</t>
    <phoneticPr fontId="3" type="noConversion"/>
  </si>
  <si>
    <t>醫院數</t>
    <phoneticPr fontId="3" type="noConversion"/>
  </si>
  <si>
    <t>診所數</t>
    <phoneticPr fontId="3" type="noConversion"/>
  </si>
  <si>
    <t>大學數</t>
  </si>
  <si>
    <t>專科
學校數</t>
    <phoneticPr fontId="3" type="noConversion"/>
  </si>
  <si>
    <t>中學數</t>
  </si>
  <si>
    <t>職校數</t>
  </si>
  <si>
    <t>小學數</t>
  </si>
  <si>
    <t>幼兒園數</t>
    <phoneticPr fontId="3" type="noConversion"/>
  </si>
  <si>
    <t>圖書閱覽室數</t>
    <phoneticPr fontId="3" type="noConversion"/>
  </si>
  <si>
    <t>其他</t>
  </si>
  <si>
    <t>養老院數</t>
  </si>
  <si>
    <t>身心障礙教養院數</t>
    <phoneticPr fontId="3" type="noConversion"/>
  </si>
  <si>
    <t>青少年輔導院數</t>
    <phoneticPr fontId="3" type="noConversion"/>
  </si>
  <si>
    <t>福利基金會數</t>
    <phoneticPr fontId="3" type="noConversion"/>
  </si>
  <si>
    <t>學生宿舍處數</t>
    <phoneticPr fontId="3" type="noConversion"/>
  </si>
  <si>
    <t>技藝研習處數</t>
    <phoneticPr fontId="3" type="noConversion"/>
  </si>
  <si>
    <t>社會服務中心數</t>
    <phoneticPr fontId="3" type="noConversion"/>
  </si>
  <si>
    <t>寺廟（含財團法人）</t>
    <phoneticPr fontId="3" type="noConversion"/>
  </si>
  <si>
    <t>教堂（含財團法人）</t>
    <phoneticPr fontId="3" type="noConversion"/>
  </si>
  <si>
    <t>猶太教</t>
    <phoneticPr fontId="3" type="noConversion"/>
  </si>
  <si>
    <t>伊斯蘭教</t>
    <phoneticPr fontId="3" type="noConversion"/>
  </si>
  <si>
    <t>東正教</t>
    <phoneticPr fontId="3" type="noConversion"/>
  </si>
  <si>
    <t>山達基</t>
    <phoneticPr fontId="3" type="noConversion"/>
  </si>
  <si>
    <t>資料來源：依據本所民政課實地調查之宗教團體興辦公益慈善及社會教化事業概況資料彙編。</t>
    <phoneticPr fontId="3" type="noConversion"/>
  </si>
  <si>
    <t>填表說明：1.本表編製3份，經陳核後，1份送主計室，1份自存，1份送縣政府民政處。</t>
    <phoneticPr fontId="3" type="noConversion"/>
  </si>
  <si>
    <t xml:space="preserve">  2.依內政部公開之宗教統計基本原則與基準，列入主要宗教統計類別計22個。</t>
    <phoneticPr fontId="3" type="noConversion"/>
  </si>
  <si>
    <t>科目及代號</t>
  </si>
  <si>
    <t>合    計</t>
  </si>
  <si>
    <t>本   年   度   收   入</t>
  </si>
  <si>
    <t>以   前   年   度   收   入</t>
  </si>
  <si>
    <t>款</t>
  </si>
  <si>
    <t>項</t>
  </si>
  <si>
    <t>目</t>
  </si>
  <si>
    <t>名      稱</t>
  </si>
  <si>
    <t>本   月</t>
  </si>
  <si>
    <t>累  計</t>
  </si>
  <si>
    <t/>
  </si>
  <si>
    <t>經　　資　　門　(合計)</t>
  </si>
  <si>
    <t>經　　常　　門　(小計)</t>
  </si>
  <si>
    <t>01</t>
  </si>
  <si>
    <t>稅課收入</t>
  </si>
  <si>
    <t>02</t>
  </si>
  <si>
    <t>　遺產及贈與稅</t>
  </si>
  <si>
    <t>　　遺產稅</t>
  </si>
  <si>
    <t>13</t>
  </si>
  <si>
    <t>　土地稅</t>
  </si>
  <si>
    <t>　　地價稅</t>
  </si>
  <si>
    <t>14</t>
  </si>
  <si>
    <t>　房屋稅</t>
  </si>
  <si>
    <t>　　房屋稅</t>
  </si>
  <si>
    <t>15</t>
  </si>
  <si>
    <t>　契稅</t>
  </si>
  <si>
    <t>　　契稅</t>
  </si>
  <si>
    <t>16</t>
  </si>
  <si>
    <t>　娛樂稅</t>
  </si>
  <si>
    <t>　　娛樂稅</t>
  </si>
  <si>
    <t>17</t>
  </si>
  <si>
    <t>　統籌分配稅</t>
  </si>
  <si>
    <t>　　普通統籌</t>
  </si>
  <si>
    <t>04</t>
  </si>
  <si>
    <t>罰款及賠償收入</t>
  </si>
  <si>
    <t>03</t>
  </si>
  <si>
    <t>　賠償收入</t>
  </si>
  <si>
    <t>　　一般賠償收入</t>
  </si>
  <si>
    <t>05</t>
  </si>
  <si>
    <t>規費收入</t>
  </si>
  <si>
    <t>　行政規費收入</t>
  </si>
  <si>
    <t>　　證照費</t>
  </si>
  <si>
    <t>　　許可費</t>
  </si>
  <si>
    <t>　使用規費收入</t>
  </si>
  <si>
    <t>　　資料使用費</t>
  </si>
  <si>
    <t>06</t>
  </si>
  <si>
    <t>　　場地設施使用費</t>
  </si>
  <si>
    <t>08</t>
  </si>
  <si>
    <t>　　道路使用費</t>
  </si>
  <si>
    <t>07</t>
  </si>
  <si>
    <t>財產收入</t>
  </si>
  <si>
    <t>　財產孳息</t>
  </si>
  <si>
    <t>　　利息收入</t>
  </si>
  <si>
    <t>　　租金收入</t>
  </si>
  <si>
    <t>09</t>
  </si>
  <si>
    <t>補助及協助收入</t>
  </si>
  <si>
    <t>　上級政府補助收入</t>
  </si>
  <si>
    <t>　　一般性補助收入</t>
  </si>
  <si>
    <t>　　計畫型補助收入</t>
  </si>
  <si>
    <t>10</t>
  </si>
  <si>
    <t>捐獻及贈與收入</t>
  </si>
  <si>
    <t>　捐獻收入</t>
  </si>
  <si>
    <t>　　一般捐獻</t>
  </si>
  <si>
    <t>12</t>
  </si>
  <si>
    <t>其他收入</t>
  </si>
  <si>
    <t>　學雜費收入</t>
  </si>
  <si>
    <t>　　學雜費收入</t>
  </si>
  <si>
    <t>　雜項收入</t>
  </si>
  <si>
    <t>　　廢棄物清理費</t>
  </si>
  <si>
    <t>　　其他雜項收入</t>
  </si>
  <si>
    <t>資　　本　　門　(小計)</t>
  </si>
  <si>
    <t>預算外庫款收入</t>
  </si>
  <si>
    <t>　　暫收款</t>
  </si>
  <si>
    <t>收　入　總　計</t>
  </si>
  <si>
    <t>本   年   度   支   出</t>
  </si>
  <si>
    <t>以   前   年   度   支   出</t>
  </si>
  <si>
    <t>一般政務支出</t>
  </si>
  <si>
    <t>32</t>
  </si>
  <si>
    <t>　行政支出</t>
  </si>
  <si>
    <t>　　一般行政</t>
  </si>
  <si>
    <t>　　主計業務</t>
  </si>
  <si>
    <t>　　人事業務</t>
  </si>
  <si>
    <t>　　政風業務</t>
  </si>
  <si>
    <t>　　施政計畫綜合業務</t>
  </si>
  <si>
    <t>33</t>
  </si>
  <si>
    <t>　立法支出</t>
  </si>
  <si>
    <t>　　議事業務</t>
  </si>
  <si>
    <t>37</t>
  </si>
  <si>
    <t>　民政支出</t>
  </si>
  <si>
    <t>　　民政業務</t>
  </si>
  <si>
    <t>　　役政業務</t>
  </si>
  <si>
    <t>　　地政業務</t>
  </si>
  <si>
    <t>　　公墓管理</t>
  </si>
  <si>
    <t>40</t>
  </si>
  <si>
    <t>　財務支出</t>
  </si>
  <si>
    <t>　　財政及公產業務</t>
  </si>
  <si>
    <t>教育科學文化支出</t>
  </si>
  <si>
    <t>51</t>
  </si>
  <si>
    <t>　教育支出</t>
  </si>
  <si>
    <t>　　教育管理與輔導</t>
  </si>
  <si>
    <t>　　幼兒管理</t>
  </si>
  <si>
    <t>53</t>
  </si>
  <si>
    <t>　文化支出</t>
  </si>
  <si>
    <t>　　文教活動</t>
  </si>
  <si>
    <t>　　館務行政</t>
  </si>
  <si>
    <t>經濟發展支出</t>
  </si>
  <si>
    <t>56</t>
  </si>
  <si>
    <t>　農業支出</t>
  </si>
  <si>
    <t>　　農業管理與業務</t>
  </si>
  <si>
    <t>58</t>
  </si>
  <si>
    <t>　交通支出</t>
  </si>
  <si>
    <t>　　交通管理業務</t>
  </si>
  <si>
    <t>59</t>
  </si>
  <si>
    <t>　其他經濟服務支出</t>
  </si>
  <si>
    <t>　　工商管理</t>
  </si>
  <si>
    <t>　　觀光與公用事業管理</t>
  </si>
  <si>
    <t>　　公園與路燈管理</t>
  </si>
  <si>
    <t>社會福利支出</t>
  </si>
  <si>
    <t>61</t>
  </si>
  <si>
    <t>　社會保險支出</t>
  </si>
  <si>
    <t>　　健保業務</t>
  </si>
  <si>
    <t>62</t>
  </si>
  <si>
    <t>　社會救助支出</t>
  </si>
  <si>
    <t>　　社會救濟</t>
  </si>
  <si>
    <t>63</t>
  </si>
  <si>
    <t>　福利服務支出</t>
  </si>
  <si>
    <t>　　社政業務</t>
  </si>
  <si>
    <t>社區發展及環境保護支出</t>
  </si>
  <si>
    <t>71</t>
  </si>
  <si>
    <t>　環境保護支出</t>
  </si>
  <si>
    <t>　　公共衛生</t>
  </si>
  <si>
    <t>　　環保業務</t>
  </si>
  <si>
    <t>72</t>
  </si>
  <si>
    <t>　社區發展支出</t>
  </si>
  <si>
    <t>　　社區發展</t>
  </si>
  <si>
    <t>退休撫卹支出</t>
  </si>
  <si>
    <t>76</t>
  </si>
  <si>
    <t>　退休撫卹給付支出</t>
  </si>
  <si>
    <t>　　公務人員退休給付</t>
  </si>
  <si>
    <t>　　公務人員撫卹給付</t>
  </si>
  <si>
    <t>補助及其他支出</t>
  </si>
  <si>
    <t>89</t>
  </si>
  <si>
    <t>　其他支出</t>
  </si>
  <si>
    <t>　　公務人員各項補助</t>
  </si>
  <si>
    <t>90</t>
  </si>
  <si>
    <t>　　一般建築及設備</t>
  </si>
  <si>
    <t>　　道路橋樑工程</t>
  </si>
  <si>
    <t>　　其他公共工程</t>
  </si>
  <si>
    <t>　　災害準備金</t>
  </si>
  <si>
    <t>預算外庫款支出</t>
  </si>
  <si>
    <t>　　墊付款</t>
  </si>
  <si>
    <t>　　退還以前年度歲入款</t>
  </si>
  <si>
    <t>支　出　總　計</t>
  </si>
  <si>
    <t>上　月　結　存</t>
  </si>
  <si>
    <t>差額解釋表1,144,447
郵局定存55,000,000</t>
    <phoneticPr fontId="3" type="noConversion"/>
  </si>
  <si>
    <t>本　月　結　存</t>
  </si>
  <si>
    <t>未　兌　付　支　票　款</t>
  </si>
  <si>
    <t>本　月　公　庫　實　際　結　存　數</t>
  </si>
  <si>
    <t>承辦人　　　　　　　　　　　　出納主辦人員　　　　　　　　　　　　會計主辦人員　　　　　　　　　　　　機管首長　　　　　　　　　　　　
資料來源：根據本鄉(鎮、市)公庫收入及支出資料編製。　　　　　　　　　　　　　　　　　　　　　　　中華民國  113 年  01  月  22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</si>
  <si>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回發布時間表</t>
    <phoneticPr fontId="2" type="noConversion"/>
  </si>
  <si>
    <t>　　　　　　　　　　中華民國  112     年   12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</si>
  <si>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中華民國113年01月08日編製</t>
    </r>
    <phoneticPr fontId="2" type="noConversion"/>
  </si>
  <si>
    <t xml:space="preserve"> 中華民國　112　年　12　月                                  單位：公噸</t>
    <phoneticPr fontId="70" type="noConversion"/>
  </si>
  <si>
    <t>中華民國113年01月08日 編製</t>
    <phoneticPr fontId="70" type="noConversion"/>
  </si>
  <si>
    <t>中華民國 112年4季底</t>
    <phoneticPr fontId="3" type="noConversion"/>
  </si>
  <si>
    <t>中華民國113年1月2日編製</t>
    <phoneticPr fontId="2" type="noConversion"/>
  </si>
  <si>
    <t>臺東縣金峰鄉停車位概況-都市計畫區外路外</t>
    <phoneticPr fontId="3" type="noConversion"/>
  </si>
  <si>
    <t>2522-14-03-3</t>
    <phoneticPr fontId="3" type="noConversion"/>
  </si>
  <si>
    <t>單位：車位</t>
    <phoneticPr fontId="2" type="noConversion"/>
  </si>
  <si>
    <t>單位：車位</t>
    <phoneticPr fontId="2" type="noConversion"/>
  </si>
  <si>
    <r>
      <t>中華民國</t>
    </r>
    <r>
      <rPr>
        <sz val="12"/>
        <rFont val="Times New Roman"/>
        <family val="1"/>
      </rPr>
      <t xml:space="preserve">   112   </t>
    </r>
    <r>
      <rPr>
        <sz val="12"/>
        <rFont val="標楷體"/>
        <family val="4"/>
        <charset val="136"/>
      </rPr>
      <t>年</t>
    </r>
    <r>
      <rPr>
        <sz val="12"/>
        <rFont val="Times New Roman"/>
        <family val="1"/>
      </rPr>
      <t xml:space="preserve">  4  </t>
    </r>
    <r>
      <rPr>
        <sz val="12"/>
        <rFont val="標楷體"/>
        <family val="4"/>
        <charset val="136"/>
      </rPr>
      <t>季</t>
    </r>
    <phoneticPr fontId="3" type="noConversion"/>
  </si>
  <si>
    <t>中華民國113年1月2日編製</t>
    <phoneticPr fontId="2" type="noConversion"/>
  </si>
  <si>
    <t>臺東縣金峰鄉公所停車位概況－路邊身心障礙專用停車位</t>
    <phoneticPr fontId="3" type="noConversion"/>
  </si>
  <si>
    <t>2522-14-07-3</t>
    <phoneticPr fontId="3" type="noConversion"/>
  </si>
  <si>
    <t>2522-14-08-3</t>
    <phoneticPr fontId="3" type="noConversion"/>
  </si>
  <si>
    <t>大型車</t>
    <phoneticPr fontId="2" type="noConversion"/>
  </si>
  <si>
    <r>
      <t xml:space="preserve">       中華民國</t>
    </r>
    <r>
      <rPr>
        <sz val="12"/>
        <rFont val="Times New Roman"/>
        <family val="1"/>
      </rPr>
      <t xml:space="preserve">   112  </t>
    </r>
    <r>
      <rPr>
        <sz val="12"/>
        <rFont val="標楷體"/>
        <family val="4"/>
        <charset val="136"/>
      </rPr>
      <t>年</t>
    </r>
    <r>
      <rPr>
        <sz val="12"/>
        <rFont val="Times New Roman"/>
        <family val="1"/>
      </rPr>
      <t xml:space="preserve">  4   </t>
    </r>
    <r>
      <rPr>
        <sz val="12"/>
        <rFont val="標楷體"/>
        <family val="4"/>
        <charset val="136"/>
      </rPr>
      <t>季</t>
    </r>
    <phoneticPr fontId="3" type="noConversion"/>
  </si>
  <si>
    <t>2522-14-09-3</t>
    <phoneticPr fontId="3" type="noConversion"/>
  </si>
  <si>
    <t>臺東縣金峰鄉停車位概況－區內路外電動車專用停車位</t>
    <phoneticPr fontId="3" type="noConversion"/>
  </si>
  <si>
    <t>臺東縣金峰鄉停車位概況－區外路外電動車專用停車位</t>
    <phoneticPr fontId="3" type="noConversion"/>
  </si>
  <si>
    <t>2522-14-10-3</t>
    <phoneticPr fontId="3" type="noConversion"/>
  </si>
  <si>
    <t>臺東縣金峰鄉停車位概況－路邊電動車專用停車位</t>
    <phoneticPr fontId="3" type="noConversion"/>
  </si>
  <si>
    <r>
      <t>中華民國112年第四季</t>
    </r>
    <r>
      <rPr>
        <sz val="11"/>
        <rFont val="Times New Roman"/>
        <family val="1"/>
      </rPr>
      <t>(10</t>
    </r>
    <r>
      <rPr>
        <sz val="11"/>
        <rFont val="標楷體"/>
        <family val="4"/>
        <charset val="136"/>
      </rPr>
      <t>月至12月</t>
    </r>
    <r>
      <rPr>
        <sz val="11"/>
        <rFont val="Times New Roman"/>
        <family val="1"/>
      </rPr>
      <t xml:space="preserve">)                                                                             </t>
    </r>
    <phoneticPr fontId="87" type="noConversion"/>
  </si>
  <si>
    <t>中華民國113年01月10日編製</t>
    <phoneticPr fontId="3" type="noConversion"/>
  </si>
  <si>
    <t xml:space="preserve"> </t>
    <phoneticPr fontId="3" type="noConversion"/>
  </si>
  <si>
    <t>臺東縣金峰公所財經課</t>
    <phoneticPr fontId="70" type="noConversion"/>
  </si>
  <si>
    <t>年  報</t>
    <phoneticPr fontId="70" type="noConversion"/>
  </si>
  <si>
    <t>次年2月15日內編報</t>
    <phoneticPr fontId="70" type="noConversion"/>
  </si>
  <si>
    <t>2354-00-01-3</t>
    <phoneticPr fontId="70" type="noConversion"/>
  </si>
  <si>
    <t>臺東縣金峰鄉都市計畫區域內公共工程實施數量</t>
    <phoneticPr fontId="70" type="noConversion"/>
  </si>
  <si>
    <t>道</t>
  </si>
  <si>
    <t>路</t>
  </si>
  <si>
    <t>(包</t>
    <phoneticPr fontId="70" type="noConversion"/>
  </si>
  <si>
    <t>括</t>
    <phoneticPr fontId="70" type="noConversion"/>
  </si>
  <si>
    <t>廣</t>
  </si>
  <si>
    <t>場)</t>
    <phoneticPr fontId="70" type="noConversion"/>
  </si>
  <si>
    <t>（平方公尺）</t>
  </si>
  <si>
    <t>橋               樑</t>
    <phoneticPr fontId="70" type="noConversion"/>
  </si>
  <si>
    <t>下     水      道</t>
    <phoneticPr fontId="70" type="noConversion"/>
  </si>
  <si>
    <t>公      園</t>
    <phoneticPr fontId="70" type="noConversion"/>
  </si>
  <si>
    <t>瀝青路面</t>
  </si>
  <si>
    <t>水泥混凝土路面</t>
  </si>
  <si>
    <t>石子路面</t>
  </si>
  <si>
    <t>沙土路面</t>
  </si>
  <si>
    <t>鋼筋混凝土橋</t>
  </si>
  <si>
    <t>雨水下水道</t>
  </si>
  <si>
    <t>污水下水道</t>
  </si>
  <si>
    <t>都市計畫區別</t>
    <phoneticPr fontId="70" type="noConversion"/>
  </si>
  <si>
    <t>新闢</t>
    <phoneticPr fontId="70" type="noConversion"/>
  </si>
  <si>
    <t>拓寬</t>
    <phoneticPr fontId="70" type="noConversion"/>
  </si>
  <si>
    <t>舖裝</t>
    <phoneticPr fontId="70" type="noConversion"/>
  </si>
  <si>
    <t>座</t>
  </si>
  <si>
    <t>面 積</t>
    <phoneticPr fontId="70" type="noConversion"/>
  </si>
  <si>
    <t>抽水站</t>
  </si>
  <si>
    <t>排水幹支線</t>
    <phoneticPr fontId="70" type="noConversion"/>
  </si>
  <si>
    <t>污水處理廠</t>
  </si>
  <si>
    <t>污水幹支線</t>
    <phoneticPr fontId="70" type="noConversion"/>
  </si>
  <si>
    <t>處</t>
  </si>
  <si>
    <t>(平方公尺)</t>
    <phoneticPr fontId="70" type="noConversion"/>
  </si>
  <si>
    <r>
      <t>抽水量(m</t>
    </r>
    <r>
      <rPr>
        <vertAlign val="superscript"/>
        <sz val="12"/>
        <rFont val="標楷體"/>
        <family val="4"/>
        <charset val="136"/>
      </rPr>
      <t>3</t>
    </r>
    <r>
      <rPr>
        <sz val="12"/>
        <rFont val="標楷體"/>
        <family val="4"/>
        <charset val="136"/>
      </rPr>
      <t>/秒)</t>
    </r>
    <phoneticPr fontId="70" type="noConversion"/>
  </si>
  <si>
    <t>(公尺)</t>
    <phoneticPr fontId="70" type="noConversion"/>
  </si>
  <si>
    <r>
      <t>處理量(m</t>
    </r>
    <r>
      <rPr>
        <vertAlign val="superscript"/>
        <sz val="12"/>
        <rFont val="標楷體"/>
        <family val="4"/>
        <charset val="136"/>
      </rPr>
      <t>3</t>
    </r>
    <r>
      <rPr>
        <sz val="12"/>
        <rFont val="標楷體"/>
        <family val="4"/>
        <charset val="136"/>
      </rPr>
      <t>/日)</t>
    </r>
    <phoneticPr fontId="70" type="noConversion"/>
  </si>
  <si>
    <t>太麻里都市計畫區</t>
    <phoneticPr fontId="70" type="noConversion"/>
  </si>
  <si>
    <t xml:space="preserve"> </t>
  </si>
  <si>
    <t>主辦業務人員</t>
  </si>
  <si>
    <t>資料來源：依據本所所實施都市計畫區域之登記資料彙編。</t>
    <phoneticPr fontId="70" type="noConversion"/>
  </si>
  <si>
    <t>填表說明：本表編製3份，經陳核後，1份送主計室，1份自存，1份送縣政府建設處。</t>
    <phoneticPr fontId="70" type="noConversion"/>
  </si>
  <si>
    <t>民國  112  年</t>
    <phoneticPr fontId="70" type="noConversion"/>
  </si>
  <si>
    <t>中華民國113年02月01日編製</t>
    <phoneticPr fontId="2" type="noConversion"/>
  </si>
  <si>
    <t>公 開 類</t>
  </si>
  <si>
    <t>臺東縣金峰鄉公所財經課</t>
    <phoneticPr fontId="50" type="noConversion"/>
  </si>
  <si>
    <t>年    報</t>
  </si>
  <si>
    <t>次年2月15日前編送</t>
    <phoneticPr fontId="67" type="noConversion"/>
  </si>
  <si>
    <t>2359-01-09-3</t>
    <phoneticPr fontId="50" type="noConversion"/>
  </si>
  <si>
    <t>臺東縣金峰鄉都市計畫區域內現有已開闢道路長度及面積暨橋梁座數、自行車道長度</t>
    <phoneticPr fontId="67" type="noConversion"/>
  </si>
  <si>
    <t>中華民國         年底</t>
  </si>
  <si>
    <t>都市計畫區別</t>
  </si>
  <si>
    <t>總       計</t>
  </si>
  <si>
    <t>瀝青或水泥混凝土路面</t>
  </si>
  <si>
    <t>碎石路面或砂土路面</t>
  </si>
  <si>
    <t>橋梁
(座)</t>
  </si>
  <si>
    <t>自行車道長度（公尺）</t>
  </si>
  <si>
    <t>面   積(平方公尺)</t>
  </si>
  <si>
    <t>長度</t>
  </si>
  <si>
    <t>車輛可行駛
之路面</t>
  </si>
  <si>
    <t>人行道</t>
  </si>
  <si>
    <t>(公尺)</t>
  </si>
  <si>
    <t>總    計</t>
    <phoneticPr fontId="67" type="noConversion"/>
  </si>
  <si>
    <t>業務主管人員</t>
  </si>
  <si>
    <t>機關首長</t>
  </si>
  <si>
    <t>資料來源：依據本所實施都市計畫區域之登記資料彙編。</t>
  </si>
  <si>
    <t>填表說明：1.本表編製3份，經陳核後，1份送主計室，1份自存外，1份送臺東縣政府建設處。</t>
    <phoneticPr fontId="50"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</si>
  <si>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</si>
  <si>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</si>
  <si>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</si>
  <si>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</si>
  <si>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中華民國113年02月06日 編製</t>
    <phoneticPr fontId="2" type="noConversion"/>
  </si>
  <si>
    <t>公　開　類</t>
    <phoneticPr fontId="3" type="noConversion"/>
  </si>
  <si>
    <t>年　　　報</t>
  </si>
  <si>
    <t>次年2月15日前編送</t>
    <phoneticPr fontId="3" type="noConversion"/>
  </si>
  <si>
    <t>2359-01-01-3</t>
    <phoneticPr fontId="3" type="noConversion"/>
  </si>
  <si>
    <t>臺東縣金峰鄉都市計畫地區面積及人口</t>
    <phoneticPr fontId="3" type="noConversion"/>
  </si>
  <si>
    <t>都市計畫區別</t>
    <phoneticPr fontId="3" type="noConversion"/>
  </si>
  <si>
    <t>都市計畫區面積              (平方公里)</t>
    <phoneticPr fontId="3" type="noConversion"/>
  </si>
  <si>
    <t>都市計畫區人口數(人)</t>
    <phoneticPr fontId="3" type="noConversion"/>
  </si>
  <si>
    <t>都市計畫區人口密度(人/平方公里)</t>
    <phoneticPr fontId="3" type="noConversion"/>
  </si>
  <si>
    <t>計畫人口數</t>
    <phoneticPr fontId="3" type="noConversion"/>
  </si>
  <si>
    <t>現況人口數</t>
    <phoneticPr fontId="3" type="noConversion"/>
  </si>
  <si>
    <r>
      <t>計畫人口數</t>
    </r>
    <r>
      <rPr>
        <sz val="11"/>
        <color indexed="10"/>
        <rFont val="標楷體"/>
        <family val="4"/>
        <charset val="136"/>
      </rPr>
      <t>密度</t>
    </r>
    <phoneticPr fontId="3" type="noConversion"/>
  </si>
  <si>
    <r>
      <t>現況人口數</t>
    </r>
    <r>
      <rPr>
        <sz val="11"/>
        <color indexed="10"/>
        <rFont val="標楷體"/>
        <family val="4"/>
        <charset val="136"/>
      </rPr>
      <t>密度</t>
    </r>
    <phoneticPr fontId="3" type="noConversion"/>
  </si>
  <si>
    <t>資料來源：依據本公所財經課實施都市計畫區域資料彙編。</t>
    <phoneticPr fontId="3" type="noConversion"/>
  </si>
  <si>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份送主計室，1份自存，1份送縣政府建設處。</t>
    </r>
    <phoneticPr fontId="3" type="noConversion"/>
  </si>
  <si>
    <t>中華民國113年2月1日編製</t>
    <phoneticPr fontId="2" type="noConversion"/>
  </si>
  <si>
    <t>承辦人　　　　　　　　　　　　出納主辦人員　　　　　　　　　　　　會計主辦人員　　　　　　　　　　　　機管首長　　　　　　　　　　　　
資料來源：根據本鄉(鎮、市)公庫收入及支出資料編製。　　　　　　　　　　　　　　　　　　　　　　　中華民國  113 年  02  月  06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3" type="noConversion"/>
  </si>
  <si>
    <t>差額解釋表534724
郵局定存55,000,000</t>
    <phoneticPr fontId="3" type="noConversion"/>
  </si>
  <si>
    <t>　　特別統籌</t>
  </si>
  <si>
    <t>承辦人　　　　　　　　　　　　出納主辦人員　　　　　　　　　　　　會計主辦人員　　　　　　　　　　　　機管首長　　　　　　　　　　　　
資料來源：根據本鄉(鎮、市)公庫收入及支出資料編製。　　　　　　　　　　　　　　　　　　　　　　　中華民國  113 年  03  月  07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</si>
  <si>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中華民國  113     年   01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</si>
  <si>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中華民國113年02月20日編製</t>
    </r>
    <phoneticPr fontId="2" type="noConversion"/>
  </si>
  <si>
    <t xml:space="preserve"> 中華民國　113　年　1　月                                  單位：公噸</t>
    <phoneticPr fontId="70" type="noConversion"/>
  </si>
  <si>
    <t>　　　　　　　　　　中華民國  113     年   02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</si>
  <si>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中華民國113年03月04日編製</t>
    </r>
    <phoneticPr fontId="2" type="noConversion"/>
  </si>
  <si>
    <t>　　　　　　　　　　中華民國  113     年   03 月                       單位：公斤</t>
    <phoneticPr fontId="2" type="noConversion"/>
  </si>
  <si>
    <t>　　收回以前年度歲出</t>
  </si>
  <si>
    <t>　　主計業務</t>
    <phoneticPr fontId="3" type="noConversion"/>
  </si>
  <si>
    <t>承辦人　　　　　　　　　　　　出納主辦人員　　　　　　　　　　　　會計主辦人員　　　　　　　　　　　　機管首長　　　　　　　　　　　　
資料來源：根據本鄉(鎮、市)公庫收入及支出資料編製。　　　　　　　　　　　　　　　　　　　　　　　中華民國  113 年  04  月  10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</si>
  <si>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xml:space="preserve"> 中華民國　113　年　2　月                                  單位：公噸</t>
    <phoneticPr fontId="70" type="noConversion"/>
  </si>
  <si>
    <t>中華民國113年03月03日 編製</t>
    <phoneticPr fontId="70" type="noConversion"/>
  </si>
  <si>
    <t xml:space="preserve"> 中華民國　113　年　3　月                                  單位：公噸</t>
    <phoneticPr fontId="70" type="noConversion"/>
  </si>
  <si>
    <t>中華民國113年04月09日 編製</t>
    <phoneticPr fontId="70" type="noConversion"/>
  </si>
  <si>
    <t>公　開　類</t>
  </si>
  <si>
    <t>次年1月底前編送</t>
    <phoneticPr fontId="3" type="noConversion"/>
  </si>
  <si>
    <t>2359-01-02-3</t>
    <phoneticPr fontId="3" type="noConversion"/>
  </si>
  <si>
    <t>單位：處；公頃</t>
    <phoneticPr fontId="3" type="noConversion"/>
  </si>
  <si>
    <t>市鎮計畫</t>
    <phoneticPr fontId="3" type="noConversion"/>
  </si>
  <si>
    <t>鄉街計畫</t>
    <phoneticPr fontId="3" type="noConversion"/>
  </si>
  <si>
    <t>特定區計畫</t>
    <phoneticPr fontId="3" type="noConversion"/>
  </si>
  <si>
    <t>處數</t>
    <phoneticPr fontId="3" type="noConversion"/>
  </si>
  <si>
    <t>面積</t>
    <phoneticPr fontId="3" type="noConversion"/>
  </si>
  <si>
    <t>填表說明：本表編製3份，經陳核後，1份送主計室，1份自存，1份送縣政府建設處。</t>
    <phoneticPr fontId="3" type="noConversion"/>
  </si>
  <si>
    <r>
      <t xml:space="preserve">      </t>
    </r>
    <r>
      <rPr>
        <sz val="11"/>
        <rFont val="標楷體"/>
        <family val="4"/>
        <charset val="136"/>
      </rPr>
      <t>中華民國   112    年底</t>
    </r>
    <phoneticPr fontId="3" type="noConversion"/>
  </si>
  <si>
    <t xml:space="preserve"> 公　開　類</t>
  </si>
  <si>
    <t>金峰鄉公所財經課</t>
    <phoneticPr fontId="3" type="noConversion"/>
  </si>
  <si>
    <t xml:space="preserve"> 公　開　類</t>
    <phoneticPr fontId="3" type="noConversion"/>
  </si>
  <si>
    <t xml:space="preserve"> 年    　報</t>
    <phoneticPr fontId="3" type="noConversion"/>
  </si>
  <si>
    <t xml:space="preserve"> 2359-01-03-3</t>
    <phoneticPr fontId="3" type="noConversion"/>
  </si>
  <si>
    <t>臺東縣金峰鄉都市計畫公共設施用地計畫面積(續)</t>
    <phoneticPr fontId="3" type="noConversion"/>
  </si>
  <si>
    <t xml:space="preserve"> 中華民國             年底</t>
    <phoneticPr fontId="3" type="noConversion"/>
  </si>
  <si>
    <t>單位：公頃</t>
    <phoneticPr fontId="3" type="noConversion"/>
  </si>
  <si>
    <t xml:space="preserve"> 中華民國             年底</t>
  </si>
  <si>
    <t>單位：公頃</t>
  </si>
  <si>
    <t>公園</t>
    <phoneticPr fontId="3" type="noConversion"/>
  </si>
  <si>
    <t>綠地</t>
    <phoneticPr fontId="3" type="noConversion"/>
  </si>
  <si>
    <t>廣場</t>
    <phoneticPr fontId="3" type="noConversion"/>
  </si>
  <si>
    <t>兒童
遊樂場</t>
    <phoneticPr fontId="3" type="noConversion"/>
  </si>
  <si>
    <t>體育場</t>
    <phoneticPr fontId="3" type="noConversion"/>
  </si>
  <si>
    <t>道路、人行步道</t>
    <phoneticPr fontId="3" type="noConversion"/>
  </si>
  <si>
    <t>停車場</t>
    <phoneticPr fontId="3" type="noConversion"/>
  </si>
  <si>
    <t>加油站</t>
    <phoneticPr fontId="3" type="noConversion"/>
  </si>
  <si>
    <t>市場</t>
    <phoneticPr fontId="3" type="noConversion"/>
  </si>
  <si>
    <t>學校</t>
    <phoneticPr fontId="3" type="noConversion"/>
  </si>
  <si>
    <t>社教機構</t>
    <phoneticPr fontId="3" type="noConversion"/>
  </si>
  <si>
    <t>醫療衛生
機構</t>
    <phoneticPr fontId="3" type="noConversion"/>
  </si>
  <si>
    <t>機關用地</t>
    <phoneticPr fontId="3" type="noConversion"/>
  </si>
  <si>
    <t>墓地</t>
    <phoneticPr fontId="3" type="noConversion"/>
  </si>
  <si>
    <t>變電所、電力專業用地</t>
    <phoneticPr fontId="3" type="noConversion"/>
  </si>
  <si>
    <t>郵政、電信用地</t>
    <phoneticPr fontId="3" type="noConversion"/>
  </si>
  <si>
    <t>民用航空站、機場</t>
    <phoneticPr fontId="3" type="noConversion"/>
  </si>
  <si>
    <t>溝渠河道</t>
    <phoneticPr fontId="3" type="noConversion"/>
  </si>
  <si>
    <t>港埠用地</t>
    <phoneticPr fontId="3" type="noConversion"/>
  </si>
  <si>
    <t>捷運系統、交通、車站鐵路</t>
    <phoneticPr fontId="3" type="noConversion"/>
  </si>
  <si>
    <t>環保設施用地</t>
    <phoneticPr fontId="3" type="noConversion"/>
  </si>
  <si>
    <t>其他用地</t>
    <phoneticPr fontId="3" type="noConversion"/>
  </si>
  <si>
    <t xml:space="preserve"> 總　　　計</t>
    <phoneticPr fontId="3" type="noConversion"/>
  </si>
  <si>
    <t xml:space="preserve"> 填表</t>
  </si>
  <si>
    <t xml:space="preserve">  審核</t>
  </si>
  <si>
    <t xml:space="preserve">  主辦業務人員</t>
    <phoneticPr fontId="3" type="noConversion"/>
  </si>
  <si>
    <t xml:space="preserve">        機關長官</t>
    <phoneticPr fontId="3" type="noConversion"/>
  </si>
  <si>
    <t xml:space="preserve">  主辦統計人員</t>
    <phoneticPr fontId="3" type="noConversion"/>
  </si>
  <si>
    <t>資料來源：依據本公所財經課施實都市計畫區域資料彙編。</t>
    <phoneticPr fontId="3" type="noConversion"/>
  </si>
  <si>
    <t>2-15</t>
    <phoneticPr fontId="3" type="noConversion"/>
  </si>
  <si>
    <t>2-16</t>
    <phoneticPr fontId="3" type="noConversion"/>
  </si>
  <si>
    <t xml:space="preserve"> 年　    報</t>
    <phoneticPr fontId="3" type="noConversion"/>
  </si>
  <si>
    <t xml:space="preserve"> 2359-01-04-3</t>
    <phoneticPr fontId="3" type="noConversion"/>
  </si>
  <si>
    <t>臺東縣金峰鄉都市計畫公共設施用地已取得面積(續完)</t>
    <phoneticPr fontId="3" type="noConversion"/>
  </si>
  <si>
    <t>總  計</t>
    <phoneticPr fontId="3" type="noConversion"/>
  </si>
  <si>
    <t>醫療衛生機構</t>
    <phoneticPr fontId="3" type="noConversion"/>
  </si>
  <si>
    <t xml:space="preserve"> 總　　　　計</t>
    <phoneticPr fontId="3" type="noConversion"/>
  </si>
  <si>
    <t xml:space="preserve">  機關長官</t>
  </si>
  <si>
    <t>2-18</t>
    <phoneticPr fontId="3" type="noConversion"/>
  </si>
  <si>
    <t>2-19</t>
    <phoneticPr fontId="3" type="noConversion"/>
  </si>
  <si>
    <t xml:space="preserve"> 中華民國      112       年底</t>
    <phoneticPr fontId="3" type="noConversion"/>
  </si>
  <si>
    <t>公 開 類</t>
    <phoneticPr fontId="3" type="noConversion"/>
  </si>
  <si>
    <t>年  　報</t>
    <phoneticPr fontId="3" type="noConversion"/>
  </si>
  <si>
    <t xml:space="preserve">  2359-01-05-3</t>
    <phoneticPr fontId="3" type="noConversion"/>
  </si>
  <si>
    <t xml:space="preserve">   臺東縣金峰鄉都市計畫土地使用分區面積</t>
    <phoneticPr fontId="3" type="noConversion"/>
  </si>
  <si>
    <t>單位:公頃</t>
    <phoneticPr fontId="3" type="noConversion"/>
  </si>
  <si>
    <t xml:space="preserve"> 都　　市　　發　　展　　地　　區 </t>
    <phoneticPr fontId="3" type="noConversion"/>
  </si>
  <si>
    <t>非　　都　　市　　發　　展　　地　　區</t>
    <phoneticPr fontId="3" type="noConversion"/>
  </si>
  <si>
    <t xml:space="preserve"> 計 </t>
    <phoneticPr fontId="3" type="noConversion"/>
  </si>
  <si>
    <t xml:space="preserve">住宅區 </t>
    <phoneticPr fontId="3" type="noConversion"/>
  </si>
  <si>
    <t xml:space="preserve">商業區 </t>
    <phoneticPr fontId="3" type="noConversion"/>
  </si>
  <si>
    <t>工業區</t>
    <phoneticPr fontId="3" type="noConversion"/>
  </si>
  <si>
    <t>行政區</t>
    <phoneticPr fontId="3" type="noConversion"/>
  </si>
  <si>
    <t xml:space="preserve">文教區 </t>
    <phoneticPr fontId="3" type="noConversion"/>
  </si>
  <si>
    <t>公共設      施用地</t>
    <phoneticPr fontId="3" type="noConversion"/>
  </si>
  <si>
    <t>特定專用區</t>
    <phoneticPr fontId="3" type="noConversion"/>
  </si>
  <si>
    <t xml:space="preserve"> 其他</t>
    <phoneticPr fontId="3" type="noConversion"/>
  </si>
  <si>
    <t>農業區</t>
    <phoneticPr fontId="3" type="noConversion"/>
  </si>
  <si>
    <t xml:space="preserve">保護區 </t>
    <phoneticPr fontId="3" type="noConversion"/>
  </si>
  <si>
    <t>風景區</t>
    <phoneticPr fontId="3" type="noConversion"/>
  </si>
  <si>
    <t>河川區</t>
    <phoneticPr fontId="3" type="noConversion"/>
  </si>
  <si>
    <t xml:space="preserve"> 總　計</t>
    <phoneticPr fontId="3" type="noConversion"/>
  </si>
  <si>
    <t>中華民國    年    月    日編製</t>
    <phoneticPr fontId="3" type="noConversion"/>
  </si>
  <si>
    <t xml:space="preserve"> 中華民國   112          年底</t>
    <phoneticPr fontId="3" type="noConversion"/>
  </si>
  <si>
    <t xml:space="preserve"> 中華民國     112        年底</t>
    <phoneticPr fontId="3" type="noConversion"/>
  </si>
  <si>
    <t xml:space="preserve"> 2359-01-06-3</t>
    <phoneticPr fontId="3" type="noConversion"/>
  </si>
  <si>
    <t>臺東縣金峰鄉都市計畫公共設施用地已闢建計畫面積(續)</t>
    <phoneticPr fontId="3" type="noConversion"/>
  </si>
  <si>
    <t>總   計</t>
    <phoneticPr fontId="3" type="noConversion"/>
  </si>
  <si>
    <t>公　園</t>
    <phoneticPr fontId="3" type="noConversion"/>
  </si>
  <si>
    <t>綠　地</t>
    <phoneticPr fontId="3" type="noConversion"/>
  </si>
  <si>
    <t>廣　場</t>
    <phoneticPr fontId="3" type="noConversion"/>
  </si>
  <si>
    <t>市　場</t>
    <phoneticPr fontId="3" type="noConversion"/>
  </si>
  <si>
    <t>學　校</t>
    <phoneticPr fontId="3" type="noConversion"/>
  </si>
  <si>
    <t>墓  地</t>
    <phoneticPr fontId="3" type="noConversion"/>
  </si>
  <si>
    <r>
      <t xml:space="preserve">   </t>
    </r>
    <r>
      <rPr>
        <sz val="12"/>
        <rFont val="標楷體"/>
        <family val="4"/>
        <charset val="136"/>
      </rPr>
      <t>主辦業務人員</t>
    </r>
    <phoneticPr fontId="3" type="noConversion"/>
  </si>
  <si>
    <t xml:space="preserve">  主辦統計人員</t>
  </si>
  <si>
    <t>填表說明：本表編製3份，經陳核後，1份送主計室，1份自存，1份送縣政府城鄉發展處。</t>
    <phoneticPr fontId="3" type="noConversion"/>
  </si>
  <si>
    <t xml:space="preserve">       中華民國    年    月    日編製</t>
    <phoneticPr fontId="3" type="noConversion"/>
  </si>
  <si>
    <t>2-23</t>
    <phoneticPr fontId="3" type="noConversion"/>
  </si>
  <si>
    <t>2-24</t>
    <phoneticPr fontId="3" type="noConversion"/>
  </si>
  <si>
    <t xml:space="preserve"> 中華民國    112         年底</t>
    <phoneticPr fontId="3" type="noConversion"/>
  </si>
  <si>
    <t>郵局定存:55,000,000</t>
    <phoneticPr fontId="3" type="noConversion"/>
  </si>
  <si>
    <t>承辦人　　　　　　　　　　　　出納主辦人員　　　　　　　　　　　　會計主辦人員　　　　　　　　　　　　機管首長　　　　　　　　　　　　
資料來源：根據本鄉(鎮、市)公庫收入及支出資料編製。　　　　　　　　　　　　　　　　　　　　　　　中華民國  113 年  05  月  07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</si>
  <si>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中華民國  113     年   04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</si>
  <si>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中華民國113年05月02日編製</t>
    </r>
    <phoneticPr fontId="2" type="noConversion"/>
  </si>
  <si>
    <t xml:space="preserve"> 中華民國　113　年　4　月                                  單位：公噸</t>
    <phoneticPr fontId="70" type="noConversion"/>
  </si>
  <si>
    <t>中華民國113年05月02日 編製</t>
    <phoneticPr fontId="70" type="noConversion"/>
  </si>
  <si>
    <t>中華民國 113年1季底</t>
    <phoneticPr fontId="3" type="noConversion"/>
  </si>
  <si>
    <t>中華民國113年4月1日編製</t>
    <phoneticPr fontId="2" type="noConversion"/>
  </si>
  <si>
    <r>
      <t>中華民國</t>
    </r>
    <r>
      <rPr>
        <sz val="12"/>
        <rFont val="Times New Roman"/>
        <family val="1"/>
      </rPr>
      <t xml:space="preserve">   112  </t>
    </r>
    <r>
      <rPr>
        <sz val="12"/>
        <rFont val="標楷體"/>
        <family val="4"/>
        <charset val="136"/>
      </rPr>
      <t>年</t>
    </r>
    <r>
      <rPr>
        <sz val="12"/>
        <rFont val="Times New Roman"/>
        <family val="1"/>
      </rPr>
      <t xml:space="preserve"> 4   </t>
    </r>
    <r>
      <rPr>
        <sz val="12"/>
        <rFont val="標楷體"/>
        <family val="4"/>
        <charset val="136"/>
      </rPr>
      <t>季</t>
    </r>
    <phoneticPr fontId="3" type="noConversion"/>
  </si>
  <si>
    <r>
      <t>中華民國</t>
    </r>
    <r>
      <rPr>
        <sz val="12"/>
        <rFont val="Times New Roman"/>
        <family val="1"/>
      </rPr>
      <t xml:space="preserve">   113  </t>
    </r>
    <r>
      <rPr>
        <sz val="12"/>
        <rFont val="標楷體"/>
        <family val="4"/>
        <charset val="136"/>
      </rPr>
      <t>年</t>
    </r>
    <r>
      <rPr>
        <sz val="12"/>
        <rFont val="Times New Roman"/>
        <family val="1"/>
      </rPr>
      <t xml:space="preserve">  1   </t>
    </r>
    <r>
      <rPr>
        <sz val="12"/>
        <rFont val="標楷體"/>
        <family val="4"/>
        <charset val="136"/>
      </rPr>
      <t>季</t>
    </r>
    <phoneticPr fontId="3" type="noConversion"/>
  </si>
  <si>
    <r>
      <t>中華民國</t>
    </r>
    <r>
      <rPr>
        <sz val="12"/>
        <rFont val="Times New Roman"/>
        <family val="1"/>
      </rPr>
      <t xml:space="preserve">   113   </t>
    </r>
    <r>
      <rPr>
        <sz val="12"/>
        <rFont val="標楷體"/>
        <family val="4"/>
        <charset val="136"/>
      </rPr>
      <t>年</t>
    </r>
    <r>
      <rPr>
        <sz val="12"/>
        <rFont val="Times New Roman"/>
        <family val="1"/>
      </rPr>
      <t xml:space="preserve">  1  </t>
    </r>
    <r>
      <rPr>
        <sz val="12"/>
        <rFont val="標楷體"/>
        <family val="4"/>
        <charset val="136"/>
      </rPr>
      <t>季</t>
    </r>
    <phoneticPr fontId="3" type="noConversion"/>
  </si>
  <si>
    <r>
      <t xml:space="preserve">       中華民國</t>
    </r>
    <r>
      <rPr>
        <sz val="12"/>
        <rFont val="Times New Roman"/>
        <family val="1"/>
      </rPr>
      <t xml:space="preserve">   113  </t>
    </r>
    <r>
      <rPr>
        <sz val="12"/>
        <rFont val="標楷體"/>
        <family val="4"/>
        <charset val="136"/>
      </rPr>
      <t>年</t>
    </r>
    <r>
      <rPr>
        <sz val="12"/>
        <rFont val="Times New Roman"/>
        <family val="1"/>
      </rPr>
      <t xml:space="preserve">  1   </t>
    </r>
    <r>
      <rPr>
        <sz val="12"/>
        <rFont val="標楷體"/>
        <family val="4"/>
        <charset val="136"/>
      </rPr>
      <t>季</t>
    </r>
    <phoneticPr fontId="3" type="noConversion"/>
  </si>
  <si>
    <t>中華民國113年03月25日編製</t>
    <phoneticPr fontId="3" type="noConversion"/>
  </si>
  <si>
    <r>
      <t>中華民國113年第一季</t>
    </r>
    <r>
      <rPr>
        <sz val="11"/>
        <rFont val="Times New Roman"/>
        <family val="1"/>
      </rPr>
      <t>(1</t>
    </r>
    <r>
      <rPr>
        <sz val="11"/>
        <rFont val="標楷體"/>
        <family val="4"/>
        <charset val="136"/>
      </rPr>
      <t>月至3月</t>
    </r>
    <r>
      <rPr>
        <sz val="11"/>
        <rFont val="Times New Roman"/>
        <family val="1"/>
      </rPr>
      <t xml:space="preserve">)                                                                             </t>
    </r>
    <phoneticPr fontId="87" type="noConversion"/>
  </si>
  <si>
    <t xml:space="preserve">臺東縣金峰鄉公所民政課 </t>
    <phoneticPr fontId="3" type="noConversion"/>
  </si>
  <si>
    <t>3312-04-01-3</t>
    <phoneticPr fontId="3" type="noConversion"/>
  </si>
  <si>
    <t>公私立別</t>
    <phoneticPr fontId="3" type="noConversion"/>
  </si>
  <si>
    <t>總      計</t>
    <phoneticPr fontId="3" type="noConversion"/>
  </si>
  <si>
    <t>經　　規　　劃　　並　　啟　　用　　者</t>
    <phoneticPr fontId="3" type="noConversion"/>
  </si>
  <si>
    <t>未　經　規　劃　者</t>
    <phoneticPr fontId="3" type="noConversion"/>
  </si>
  <si>
    <t>年底處數</t>
    <phoneticPr fontId="3"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</si>
  <si>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3" type="noConversion"/>
  </si>
  <si>
    <r>
      <t xml:space="preserve">年底已使用面積
</t>
    </r>
    <r>
      <rPr>
        <sz val="10"/>
        <rFont val="Times New Roman"/>
        <family val="1"/>
      </rPr>
      <t>(</t>
    </r>
    <r>
      <rPr>
        <sz val="10"/>
        <rFont val="標楷體"/>
        <family val="4"/>
        <charset val="136"/>
      </rPr>
      <t>平方公尺</t>
    </r>
    <r>
      <rPr>
        <sz val="10"/>
        <rFont val="Times New Roman"/>
        <family val="1"/>
      </rPr>
      <t>)</t>
    </r>
    <phoneticPr fontId="3" type="noConversion"/>
  </si>
  <si>
    <r>
      <t xml:space="preserve">年底未使用面積
</t>
    </r>
    <r>
      <rPr>
        <sz val="10"/>
        <rFont val="Times New Roman"/>
        <family val="1"/>
      </rPr>
      <t>(</t>
    </r>
    <r>
      <rPr>
        <sz val="10"/>
        <rFont val="標楷體"/>
        <family val="4"/>
        <charset val="136"/>
      </rPr>
      <t>平方公尺</t>
    </r>
    <r>
      <rPr>
        <sz val="10"/>
        <rFont val="Times New Roman"/>
        <family val="1"/>
      </rPr>
      <t>)</t>
    </r>
    <phoneticPr fontId="3" type="noConversion"/>
  </si>
  <si>
    <r>
      <t>年底可使用墓基總數</t>
    </r>
    <r>
      <rPr>
        <sz val="12"/>
        <rFont val="Times New Roman"/>
        <family val="1"/>
      </rPr>
      <t>(</t>
    </r>
    <r>
      <rPr>
        <sz val="12"/>
        <rFont val="標楷體"/>
        <family val="4"/>
        <charset val="136"/>
      </rPr>
      <t>座</t>
    </r>
    <r>
      <rPr>
        <sz val="12"/>
        <rFont val="Times New Roman"/>
        <family val="1"/>
      </rPr>
      <t>)</t>
    </r>
    <phoneticPr fontId="3" type="noConversion"/>
  </si>
  <si>
    <r>
      <t>年底已使用墓基總數</t>
    </r>
    <r>
      <rPr>
        <sz val="12"/>
        <rFont val="Times New Roman"/>
        <family val="1"/>
      </rPr>
      <t>(</t>
    </r>
    <r>
      <rPr>
        <sz val="12"/>
        <rFont val="標楷體"/>
        <family val="4"/>
        <charset val="136"/>
      </rPr>
      <t>座</t>
    </r>
    <r>
      <rPr>
        <sz val="12"/>
        <rFont val="Times New Roman"/>
        <family val="1"/>
      </rPr>
      <t>)</t>
    </r>
    <phoneticPr fontId="3" type="noConversion"/>
  </si>
  <si>
    <r>
      <t>年底尚未使用墓基數</t>
    </r>
    <r>
      <rPr>
        <sz val="12"/>
        <rFont val="Times New Roman"/>
        <family val="1"/>
      </rPr>
      <t>(</t>
    </r>
    <r>
      <rPr>
        <sz val="12"/>
        <rFont val="標楷體"/>
        <family val="4"/>
        <charset val="136"/>
      </rPr>
      <t>座</t>
    </r>
    <r>
      <rPr>
        <sz val="12"/>
        <rFont val="Times New Roman"/>
        <family val="1"/>
      </rPr>
      <t>)</t>
    </r>
    <phoneticPr fontId="3" type="noConversion"/>
  </si>
  <si>
    <t>本年埋葬數</t>
    <phoneticPr fontId="3" type="noConversion"/>
  </si>
  <si>
    <t>本年遷出數</t>
    <phoneticPr fontId="3" type="noConversion"/>
  </si>
  <si>
    <r>
      <t>本年墓基使用數</t>
    </r>
    <r>
      <rPr>
        <sz val="12"/>
        <rFont val="Times New Roman"/>
        <family val="1"/>
      </rPr>
      <t>(</t>
    </r>
    <r>
      <rPr>
        <sz val="12"/>
        <rFont val="標楷體"/>
        <family val="4"/>
        <charset val="136"/>
      </rPr>
      <t>座</t>
    </r>
    <r>
      <rPr>
        <sz val="12"/>
        <rFont val="Times New Roman"/>
        <family val="1"/>
      </rPr>
      <t>)</t>
    </r>
    <phoneticPr fontId="3" type="noConversion"/>
  </si>
  <si>
    <r>
      <t>屍體數</t>
    </r>
    <r>
      <rPr>
        <sz val="12"/>
        <rFont val="Times New Roman"/>
        <family val="1"/>
      </rPr>
      <t>(</t>
    </r>
    <r>
      <rPr>
        <sz val="12"/>
        <rFont val="標楷體"/>
        <family val="4"/>
        <charset val="136"/>
      </rPr>
      <t>具</t>
    </r>
    <r>
      <rPr>
        <sz val="12"/>
        <rFont val="Times New Roman"/>
        <family val="1"/>
      </rPr>
      <t>)</t>
    </r>
    <phoneticPr fontId="3" type="noConversion"/>
  </si>
  <si>
    <r>
      <t>骨灰數</t>
    </r>
    <r>
      <rPr>
        <sz val="12"/>
        <rFont val="Times New Roman"/>
        <family val="1"/>
      </rPr>
      <t>(</t>
    </r>
    <r>
      <rPr>
        <sz val="12"/>
        <rFont val="標楷體"/>
        <family val="4"/>
        <charset val="136"/>
      </rPr>
      <t>個</t>
    </r>
    <r>
      <rPr>
        <sz val="12"/>
        <rFont val="Times New Roman"/>
        <family val="1"/>
      </rPr>
      <t>)</t>
    </r>
    <phoneticPr fontId="3" type="noConversion"/>
  </si>
  <si>
    <r>
      <t>骨骸數</t>
    </r>
    <r>
      <rPr>
        <sz val="12"/>
        <rFont val="Times New Roman"/>
        <family val="1"/>
      </rPr>
      <t>(</t>
    </r>
    <r>
      <rPr>
        <sz val="12"/>
        <rFont val="標楷體"/>
        <family val="4"/>
        <charset val="136"/>
      </rPr>
      <t>個</t>
    </r>
    <r>
      <rPr>
        <sz val="12"/>
        <rFont val="Times New Roman"/>
        <family val="1"/>
      </rPr>
      <t>)</t>
    </r>
    <phoneticPr fontId="3" type="noConversion"/>
  </si>
  <si>
    <t>公立</t>
    <phoneticPr fontId="3" type="noConversion"/>
  </si>
  <si>
    <t>私立</t>
    <phoneticPr fontId="3" type="noConversion"/>
  </si>
  <si>
    <t>資料來源：本所民政課依據各村公墓設施概況資料彙編。</t>
    <phoneticPr fontId="3" type="noConversion"/>
  </si>
  <si>
    <t>填表說明：本表編製1式3份，送主計室會核並經機關長官核章後，1份送主計室，1份自存，1份送縣政府民政處。</t>
    <phoneticPr fontId="3" type="noConversion"/>
  </si>
  <si>
    <t>中華民國　112　　年</t>
    <phoneticPr fontId="3" type="noConversion"/>
  </si>
  <si>
    <t>合計</t>
    <phoneticPr fontId="2" type="noConversion"/>
  </si>
  <si>
    <t>開放中</t>
    <phoneticPr fontId="2" type="noConversion"/>
  </si>
  <si>
    <t>已停用</t>
    <phoneticPr fontId="2" type="noConversion"/>
  </si>
  <si>
    <t>中華民國 113 年 2  月 15 日編製</t>
    <phoneticPr fontId="3" type="noConversion"/>
  </si>
  <si>
    <t>3312-04-02-3</t>
    <phoneticPr fontId="3" type="noConversion"/>
  </si>
  <si>
    <t xml:space="preserve">臺東縣金峰鄉鄉骨灰(骸)存放設施概況 </t>
    <phoneticPr fontId="3" type="noConversion"/>
  </si>
  <si>
    <r>
      <t>年底</t>
    </r>
    <r>
      <rPr>
        <sz val="12"/>
        <rFont val="標楷體"/>
        <family val="4"/>
        <charset val="136"/>
      </rPr>
      <t>處數</t>
    </r>
    <phoneticPr fontId="3" type="noConversion"/>
  </si>
  <si>
    <r>
      <t xml:space="preserve">年 底 </t>
    </r>
    <r>
      <rPr>
        <sz val="13"/>
        <rFont val="標楷體"/>
        <family val="4"/>
        <charset val="136"/>
      </rPr>
      <t>最 大 容 量</t>
    </r>
    <phoneticPr fontId="3" type="noConversion"/>
  </si>
  <si>
    <r>
      <t>年底</t>
    </r>
    <r>
      <rPr>
        <sz val="12"/>
        <rFont val="標楷體"/>
        <family val="4"/>
        <charset val="136"/>
      </rPr>
      <t>已使用量</t>
    </r>
    <r>
      <rPr>
        <sz val="12"/>
        <color indexed="10"/>
        <rFont val="標楷體"/>
        <family val="4"/>
        <charset val="136"/>
      </rPr>
      <t>（含本年納入數量）</t>
    </r>
    <phoneticPr fontId="70" type="noConversion"/>
  </si>
  <si>
    <r>
      <t xml:space="preserve">年 底 尚 </t>
    </r>
    <r>
      <rPr>
        <sz val="13"/>
        <rFont val="標楷體"/>
        <family val="4"/>
        <charset val="136"/>
      </rPr>
      <t>未 使 用 量</t>
    </r>
    <phoneticPr fontId="3" type="noConversion"/>
  </si>
  <si>
    <t>本　年　納　入　數　量</t>
  </si>
  <si>
    <t>本　年　遷  出　數　量</t>
    <phoneticPr fontId="3" type="noConversion"/>
  </si>
  <si>
    <t>合　計
（位）</t>
    <phoneticPr fontId="3" type="noConversion"/>
  </si>
  <si>
    <t>骨　骸
（位）</t>
    <phoneticPr fontId="3" type="noConversion"/>
  </si>
  <si>
    <t>骨　灰
（位）</t>
    <phoneticPr fontId="3" type="noConversion"/>
  </si>
  <si>
    <t>骨　　骸
（位）</t>
    <phoneticPr fontId="3" type="noConversion"/>
  </si>
  <si>
    <t>資料來源：本所民政課依各村骨灰(骸)存放設施概況資料彙編。</t>
    <phoneticPr fontId="3" type="noConversion"/>
  </si>
  <si>
    <t>己停用</t>
    <phoneticPr fontId="2" type="noConversion"/>
  </si>
  <si>
    <t>中華民國 113 年 2  月 16   日編製</t>
    <phoneticPr fontId="3" type="noConversion"/>
  </si>
  <si>
    <t>臺東縣金峰鄉公所民政課</t>
  </si>
  <si>
    <t>年報</t>
  </si>
  <si>
    <t>每年終了後3個月內編報</t>
  </si>
  <si>
    <t>表號</t>
  </si>
  <si>
    <r>
      <t>3312-04-05-</t>
    </r>
    <r>
      <rPr>
        <sz val="12"/>
        <color rgb="FF000000"/>
        <rFont val="Times New Roman"/>
        <family val="1"/>
      </rPr>
      <t>3</t>
    </r>
  </si>
  <si>
    <r>
      <rPr>
        <u/>
        <sz val="18"/>
        <color rgb="FF000000"/>
        <rFont val="標楷體"/>
        <family val="4"/>
        <charset val="136"/>
      </rPr>
      <t>臺東縣金峰鄉</t>
    </r>
    <r>
      <rPr>
        <sz val="18"/>
        <color rgb="FF000000"/>
        <rFont val="標楷體"/>
        <family val="4"/>
        <charset val="136"/>
      </rPr>
      <t xml:space="preserve"> 火 化 場 設 施 概 況</t>
    </r>
  </si>
  <si>
    <t>中華民國　　　年</t>
  </si>
  <si>
    <t>鄉鎮市別</t>
  </si>
  <si>
    <t>公私立別</t>
  </si>
  <si>
    <t>年底火化場數（處）</t>
  </si>
  <si>
    <t>年底土地面積
(平方公尺)</t>
  </si>
  <si>
    <t>年底總樓地板面積
（平方公尺）</t>
  </si>
  <si>
    <t>年底每日最大處理量
（具）</t>
  </si>
  <si>
    <t>年底火化爐數（座）</t>
  </si>
  <si>
    <t>本年火化數（具）</t>
  </si>
  <si>
    <t>男</t>
  </si>
  <si>
    <t>女</t>
  </si>
  <si>
    <t>性別不詳</t>
  </si>
  <si>
    <t>金峰鄉</t>
  </si>
  <si>
    <t>公立</t>
  </si>
  <si>
    <t>私立</t>
  </si>
  <si>
    <t>備  註</t>
  </si>
  <si>
    <t xml:space="preserve">    審核</t>
  </si>
  <si>
    <t xml:space="preserve">       業務主管人員</t>
  </si>
  <si>
    <t xml:space="preserve">       主辦統計人員</t>
  </si>
  <si>
    <t>資料來源：依據臺東縣金峰鄉公所所報資料彙編。</t>
  </si>
  <si>
    <t>填表說明：本表編製1式3份，於完成會核程序並經機關長官核章後，1份送主計室，1份自存，1份送臺東縣政府民政處。</t>
  </si>
  <si>
    <t>中華民國 113 年 2 月 16 日編製</t>
    <phoneticPr fontId="2" type="noConversion"/>
  </si>
  <si>
    <t>3312-04-04-3</t>
    <phoneticPr fontId="3" type="noConversion"/>
  </si>
  <si>
    <r>
      <t>年底</t>
    </r>
    <r>
      <rPr>
        <sz val="12"/>
        <rFont val="標楷體"/>
        <family val="4"/>
        <charset val="136"/>
      </rPr>
      <t>殯儀館</t>
    </r>
    <r>
      <rPr>
        <sz val="12"/>
        <color indexed="10"/>
        <rFont val="標楷體"/>
        <family val="4"/>
        <charset val="136"/>
      </rPr>
      <t>數</t>
    </r>
    <r>
      <rPr>
        <sz val="12"/>
        <rFont val="標楷體"/>
        <family val="4"/>
        <charset val="136"/>
      </rPr>
      <t>（處）</t>
    </r>
    <phoneticPr fontId="3" type="noConversion"/>
  </si>
  <si>
    <r>
      <t>年底</t>
    </r>
    <r>
      <rPr>
        <sz val="12"/>
        <rFont val="標楷體"/>
        <family val="4"/>
        <charset val="136"/>
      </rPr>
      <t>土地面積
（平方公尺</t>
    </r>
    <r>
      <rPr>
        <sz val="12"/>
        <rFont val="Times New Roman"/>
        <family val="1"/>
      </rPr>
      <t>)</t>
    </r>
    <phoneticPr fontId="3" type="noConversion"/>
  </si>
  <si>
    <r>
      <t>年底</t>
    </r>
    <r>
      <rPr>
        <sz val="12"/>
        <rFont val="標楷體"/>
        <family val="4"/>
        <charset val="136"/>
      </rPr>
      <t>總樓地板面積
（平方公尺）</t>
    </r>
    <phoneticPr fontId="3" type="noConversion"/>
  </si>
  <si>
    <r>
      <t>年底</t>
    </r>
    <r>
      <rPr>
        <sz val="12"/>
        <rFont val="標楷體"/>
        <family val="4"/>
        <charset val="136"/>
      </rPr>
      <t>禮廳數
（間）</t>
    </r>
    <phoneticPr fontId="3" type="noConversion"/>
  </si>
  <si>
    <r>
      <t>年底</t>
    </r>
    <r>
      <rPr>
        <sz val="12"/>
        <rFont val="標楷體"/>
        <family val="4"/>
        <charset val="136"/>
      </rPr>
      <t>屍體冷凍室最大容量
（具）</t>
    </r>
    <phoneticPr fontId="3" type="noConversion"/>
  </si>
  <si>
    <t>本年殯殮數
（具）</t>
    <phoneticPr fontId="3" type="noConversion"/>
  </si>
  <si>
    <r>
      <t>合</t>
    </r>
    <r>
      <rPr>
        <sz val="12"/>
        <rFont val="標楷體"/>
        <family val="4"/>
        <charset val="136"/>
      </rPr>
      <t>計</t>
    </r>
    <phoneticPr fontId="3" type="noConversion"/>
  </si>
  <si>
    <t>資料來源：本所民政課依據各村之殯儀館設施概況資料彙編。</t>
    <phoneticPr fontId="3" type="noConversion"/>
  </si>
  <si>
    <t>3312-04-03-3</t>
    <phoneticPr fontId="3" type="noConversion"/>
  </si>
  <si>
    <r>
      <t>本年</t>
    </r>
    <r>
      <rPr>
        <sz val="12"/>
        <rFont val="標楷體"/>
        <family val="4"/>
        <charset val="136"/>
      </rPr>
      <t>環保葬</t>
    </r>
    <r>
      <rPr>
        <sz val="12"/>
        <color indexed="10"/>
        <rFont val="標楷體"/>
        <family val="4"/>
        <charset val="136"/>
      </rPr>
      <t>件數（件）</t>
    </r>
    <phoneticPr fontId="3" type="noConversion"/>
  </si>
  <si>
    <r>
      <t>年底</t>
    </r>
    <r>
      <rPr>
        <sz val="12"/>
        <rFont val="標楷體"/>
        <family val="4"/>
        <charset val="136"/>
      </rPr>
      <t>公墓收費狀況</t>
    </r>
    <phoneticPr fontId="3" type="noConversion"/>
  </si>
  <si>
    <t>年底公立公墓
管理人員</t>
    <phoneticPr fontId="3" type="noConversion"/>
  </si>
  <si>
    <t>年底各級單位殯葬
業務承辦人員</t>
    <phoneticPr fontId="3" type="noConversion"/>
  </si>
  <si>
    <t>本年核發埋葬火化
許可證明</t>
    <phoneticPr fontId="3" type="noConversion"/>
  </si>
  <si>
    <t>本年殯葬設施違反殯葬法規處分件數（件）</t>
    <phoneticPr fontId="3" type="noConversion"/>
  </si>
  <si>
    <r>
      <t>非公墓</t>
    </r>
    <r>
      <rPr>
        <sz val="12"/>
        <color indexed="10"/>
        <rFont val="標楷體"/>
        <family val="4"/>
        <charset val="136"/>
      </rPr>
      <t>內</t>
    </r>
    <r>
      <rPr>
        <sz val="12"/>
        <rFont val="標楷體"/>
        <family val="4"/>
        <charset val="136"/>
      </rPr>
      <t>（灑葬）</t>
    </r>
    <phoneticPr fontId="3" type="noConversion"/>
  </si>
  <si>
    <t>公墓內</t>
    <phoneticPr fontId="2" type="noConversion"/>
  </si>
  <si>
    <r>
      <t>公園、
綠地等</t>
    </r>
    <r>
      <rPr>
        <sz val="11"/>
        <rFont val="Times New Roman"/>
        <family val="1"/>
      </rPr>
      <t/>
    </r>
    <phoneticPr fontId="3" type="noConversion"/>
  </si>
  <si>
    <t>有收費
公墓數
（個）</t>
    <phoneticPr fontId="3" type="noConversion"/>
  </si>
  <si>
    <t>未收費
公墓數
（個）</t>
    <phoneticPr fontId="3" type="noConversion"/>
  </si>
  <si>
    <t>專任
（人）</t>
    <phoneticPr fontId="3" type="noConversion"/>
  </si>
  <si>
    <t>兼任
（人）</t>
    <phoneticPr fontId="3" type="noConversion"/>
  </si>
  <si>
    <t>埋葬屍體（件）</t>
    <phoneticPr fontId="3" type="noConversion"/>
  </si>
  <si>
    <t>火化屍體或骨骸
（件）</t>
    <phoneticPr fontId="3" type="noConversion"/>
  </si>
  <si>
    <t>資料來源：本所民政課依據各村之殯葬管理業務概況資料彙編。</t>
    <phoneticPr fontId="3" type="noConversion"/>
  </si>
  <si>
    <t>男</t>
    <phoneticPr fontId="2" type="noConversion"/>
  </si>
  <si>
    <t>女</t>
    <phoneticPr fontId="2" type="noConversion"/>
  </si>
  <si>
    <t xml:space="preserve"> 海洋</t>
    <phoneticPr fontId="3" type="noConversion"/>
  </si>
  <si>
    <t xml:space="preserve"> 樹葬</t>
    <phoneticPr fontId="3" type="noConversion"/>
  </si>
  <si>
    <t>鄉鎮別</t>
    <phoneticPr fontId="3" type="noConversion"/>
  </si>
  <si>
    <t>中華民國 113 年 02 月 15  日編製</t>
    <phoneticPr fontId="3" type="noConversion"/>
  </si>
  <si>
    <t>中華民國 113 年   2   月 19  日編製</t>
    <phoneticPr fontId="2" type="noConversion"/>
  </si>
  <si>
    <t>編製日期:中華國民113年1月20日</t>
    <phoneticPr fontId="3" type="noConversion"/>
  </si>
  <si>
    <t>中華民國　112　　年底</t>
    <phoneticPr fontId="3" type="noConversion"/>
  </si>
  <si>
    <t xml:space="preserve">                中華民國　112　　年底</t>
    <phoneticPr fontId="3" type="noConversion"/>
  </si>
  <si>
    <t xml:space="preserve"> 中華民國　112　　年底</t>
    <phoneticPr fontId="2" type="noConversion"/>
  </si>
  <si>
    <t>中華民國113年1月20日編製</t>
    <phoneticPr fontId="3" type="noConversion"/>
  </si>
  <si>
    <t>猶太教</t>
    <phoneticPr fontId="2" type="noConversion"/>
  </si>
  <si>
    <t>伊斯蘭華</t>
    <phoneticPr fontId="3" type="noConversion"/>
  </si>
  <si>
    <t>編製日期:中華民國113年1月20日</t>
    <phoneticPr fontId="3" type="noConversion"/>
  </si>
  <si>
    <t>中華民國113年01月20日編製</t>
    <phoneticPr fontId="3" type="noConversion"/>
  </si>
  <si>
    <t>金峰鄉公所民政課</t>
    <phoneticPr fontId="70" type="noConversion"/>
  </si>
  <si>
    <r>
      <t>年</t>
    </r>
    <r>
      <rPr>
        <sz val="12"/>
        <rFont val="Times New Roman"/>
        <family val="1"/>
      </rPr>
      <t xml:space="preserve">            </t>
    </r>
    <r>
      <rPr>
        <sz val="12"/>
        <rFont val="標楷體"/>
        <family val="4"/>
        <charset val="136"/>
      </rPr>
      <t>報</t>
    </r>
    <phoneticPr fontId="93" type="noConversion"/>
  </si>
  <si>
    <t>每年終了後2個月內編報</t>
    <phoneticPr fontId="70" type="noConversion"/>
  </si>
  <si>
    <t>3311-04-01-3</t>
    <phoneticPr fontId="70" type="noConversion"/>
  </si>
  <si>
    <r>
      <t>年　　　</t>
    </r>
    <r>
      <rPr>
        <sz val="12"/>
        <rFont val="Times New Roman"/>
        <family val="1"/>
      </rPr>
      <t xml:space="preserve"> </t>
    </r>
    <r>
      <rPr>
        <sz val="12"/>
        <rFont val="標楷體"/>
        <family val="4"/>
        <charset val="136"/>
      </rPr>
      <t>報</t>
    </r>
    <phoneticPr fontId="3" type="noConversion"/>
  </si>
  <si>
    <t>臺東縣金峰鄉辦理調解業務概況</t>
    <phoneticPr fontId="70" type="noConversion"/>
  </si>
  <si>
    <t>臺東縣金峰鄉辦理調解業務概況(續)</t>
    <phoneticPr fontId="70" type="noConversion"/>
  </si>
  <si>
    <t>單位：件</t>
    <phoneticPr fontId="3" type="noConversion"/>
  </si>
  <si>
    <r>
      <t>結案件數總計</t>
    </r>
    <r>
      <rPr>
        <sz val="12"/>
        <rFont val="Times New Roman"/>
        <family val="1"/>
      </rPr>
      <t xml:space="preserve">  </t>
    </r>
    <phoneticPr fontId="93" type="noConversion"/>
  </si>
  <si>
    <r>
      <t>民事結案件數</t>
    </r>
    <r>
      <rPr>
        <sz val="12"/>
        <rFont val="Times New Roman"/>
        <family val="1"/>
      </rPr>
      <t xml:space="preserve"> </t>
    </r>
    <phoneticPr fontId="3" type="noConversion"/>
  </si>
  <si>
    <r>
      <t>刑事結案件數</t>
    </r>
    <r>
      <rPr>
        <sz val="12"/>
        <rFont val="Times New Roman"/>
        <family val="1"/>
      </rPr>
      <t xml:space="preserve">    </t>
    </r>
    <phoneticPr fontId="3" type="noConversion"/>
  </si>
  <si>
    <t>年底正在調解中未結案件數</t>
    <phoneticPr fontId="3" type="noConversion"/>
  </si>
  <si>
    <t>債權、債務</t>
    <phoneticPr fontId="3" type="noConversion"/>
  </si>
  <si>
    <t>物權</t>
    <phoneticPr fontId="3" type="noConversion"/>
  </si>
  <si>
    <t>親屬</t>
    <phoneticPr fontId="3" type="noConversion"/>
  </si>
  <si>
    <t>繼承</t>
    <phoneticPr fontId="3" type="noConversion"/>
  </si>
  <si>
    <t>商事</t>
    <phoneticPr fontId="3" type="noConversion"/>
  </si>
  <si>
    <t>營建工程</t>
    <phoneticPr fontId="3" type="noConversion"/>
  </si>
  <si>
    <t>妨害風化</t>
    <phoneticPr fontId="3" type="noConversion"/>
  </si>
  <si>
    <t>妨害婚姻及家庭</t>
    <phoneticPr fontId="3" type="noConversion"/>
  </si>
  <si>
    <t>傷害</t>
    <phoneticPr fontId="3" type="noConversion"/>
  </si>
  <si>
    <r>
      <t>妨害自由名譽</t>
    </r>
    <r>
      <rPr>
        <sz val="12"/>
        <rFont val="標楷體"/>
        <family val="4"/>
        <charset val="136"/>
      </rPr>
      <t>信用及秘密</t>
    </r>
    <phoneticPr fontId="3" type="noConversion"/>
  </si>
  <si>
    <t>竊盜及侵占詐欺</t>
    <phoneticPr fontId="3" type="noConversion"/>
  </si>
  <si>
    <t>毀棄損壞</t>
    <phoneticPr fontId="3" type="noConversion"/>
  </si>
  <si>
    <t>成立</t>
    <phoneticPr fontId="3" type="noConversion"/>
  </si>
  <si>
    <t>不成立</t>
    <phoneticPr fontId="3" type="noConversion"/>
  </si>
  <si>
    <t>資料來源：依據本所秘書室所報資料彙編。</t>
    <phoneticPr fontId="70" type="noConversion"/>
  </si>
  <si>
    <t>6-1</t>
    <phoneticPr fontId="3" type="noConversion"/>
  </si>
  <si>
    <t xml:space="preserve"> 6-2</t>
    <phoneticPr fontId="3" type="noConversion"/>
  </si>
  <si>
    <t xml:space="preserve">             中   華   民   國  112 　   年</t>
    <phoneticPr fontId="3" type="noConversion"/>
  </si>
  <si>
    <t xml:space="preserve">            中   華   民   國  112　   年</t>
    <phoneticPr fontId="3" type="noConversion"/>
  </si>
  <si>
    <t>中華民國 113   年 1  月 23   日編製</t>
    <phoneticPr fontId="3" type="noConversion"/>
  </si>
  <si>
    <t xml:space="preserve">金峰鄉公所民政課 </t>
    <phoneticPr fontId="70" type="noConversion"/>
  </si>
  <si>
    <r>
      <t>年</t>
    </r>
    <r>
      <rPr>
        <sz val="14"/>
        <rFont val="Times New Roman"/>
        <family val="1"/>
      </rPr>
      <t xml:space="preserve">            </t>
    </r>
    <r>
      <rPr>
        <sz val="14"/>
        <rFont val="標楷體"/>
        <family val="4"/>
        <charset val="136"/>
      </rPr>
      <t>報</t>
    </r>
    <phoneticPr fontId="93" type="noConversion"/>
  </si>
  <si>
    <t>每年終了後2個月內編報</t>
  </si>
  <si>
    <t>3311-04-02-3</t>
    <phoneticPr fontId="70" type="noConversion"/>
  </si>
  <si>
    <t>臺東縣金峰鄉調解委員會組織概況</t>
    <phoneticPr fontId="70" type="noConversion"/>
  </si>
  <si>
    <t>單位：個；人</t>
    <phoneticPr fontId="3" type="noConversion"/>
  </si>
  <si>
    <t>委員總人數</t>
    <phoneticPr fontId="93" type="noConversion"/>
  </si>
  <si>
    <t>性別</t>
    <phoneticPr fontId="3" type="noConversion"/>
  </si>
  <si>
    <t>年齡</t>
    <phoneticPr fontId="3" type="noConversion"/>
  </si>
  <si>
    <t>教育程度</t>
    <phoneticPr fontId="3" type="noConversion"/>
  </si>
  <si>
    <t>行業</t>
    <phoneticPr fontId="3" type="noConversion"/>
  </si>
  <si>
    <t>服務公職</t>
    <phoneticPr fontId="3" type="noConversion"/>
  </si>
  <si>
    <t>委員年資</t>
    <phoneticPr fontId="3" type="noConversion"/>
  </si>
  <si>
    <t>未滿40歲</t>
    <phoneticPr fontId="3" type="noConversion"/>
  </si>
  <si>
    <t>40-50歲未滿</t>
    <phoneticPr fontId="3" type="noConversion"/>
  </si>
  <si>
    <t>50-60歲未滿</t>
    <phoneticPr fontId="3" type="noConversion"/>
  </si>
  <si>
    <t>60歲以上</t>
    <phoneticPr fontId="3" type="noConversion"/>
  </si>
  <si>
    <t>高中(職)</t>
    <phoneticPr fontId="3" type="noConversion"/>
  </si>
  <si>
    <t>國中</t>
    <phoneticPr fontId="3" type="noConversion"/>
  </si>
  <si>
    <t>國小</t>
    <phoneticPr fontId="3" type="noConversion"/>
  </si>
  <si>
    <t>農、林、漁、牧、狩獵業</t>
    <phoneticPr fontId="3" type="noConversion"/>
  </si>
  <si>
    <t>製造業、水電、燃氣業及營造業</t>
    <phoneticPr fontId="3" type="noConversion"/>
  </si>
  <si>
    <t>商業</t>
    <phoneticPr fontId="3" type="noConversion"/>
  </si>
  <si>
    <t>服務業及其他</t>
    <phoneticPr fontId="3" type="noConversion"/>
  </si>
  <si>
    <t>曾任公職</t>
    <phoneticPr fontId="3" type="noConversion"/>
  </si>
  <si>
    <t>未曾
任公職</t>
    <phoneticPr fontId="3" type="noConversion"/>
  </si>
  <si>
    <t>未滿4年</t>
    <phoneticPr fontId="3" type="noConversion"/>
  </si>
  <si>
    <t>4-未滿6年</t>
    <phoneticPr fontId="3" type="noConversion"/>
  </si>
  <si>
    <t>8-未滿16年</t>
    <phoneticPr fontId="3" type="noConversion"/>
  </si>
  <si>
    <r>
      <t>16</t>
    </r>
    <r>
      <rPr>
        <sz val="12"/>
        <rFont val="標楷體"/>
        <family val="4"/>
        <charset val="136"/>
      </rPr>
      <t>年以上</t>
    </r>
    <phoneticPr fontId="3" type="noConversion"/>
  </si>
  <si>
    <t>資料來源：依據本所秘書室報資料彙編。</t>
    <phoneticPr fontId="70" type="noConversion"/>
  </si>
  <si>
    <t xml:space="preserve">                 中   華   民   國   112　   年底</t>
    <phoneticPr fontId="3" type="noConversion"/>
  </si>
  <si>
    <t>研究所(含)以上</t>
    <phoneticPr fontId="2" type="noConversion"/>
  </si>
  <si>
    <t>大學校院</t>
    <phoneticPr fontId="3" type="noConversion"/>
  </si>
  <si>
    <t>專科學校</t>
    <phoneticPr fontId="2" type="noConversion"/>
  </si>
  <si>
    <t>中華民國 113  年 1  月 23  日編製</t>
    <phoneticPr fontId="3" type="noConversion"/>
  </si>
  <si>
    <t>資料來源：依據本所秘書室所報資料彙編。
填表說明：本表編製1式3份，送主計室會核並經機關長官核章後，1份送主計室，1份自存，1份送縣政府民政處。</t>
    <phoneticPr fontId="70" type="noConversion"/>
  </si>
  <si>
    <t>金峰鄉</t>
    <phoneticPr fontId="70" type="noConversion"/>
  </si>
  <si>
    <r>
      <t xml:space="preserve">成立比率
</t>
    </r>
    <r>
      <rPr>
        <sz val="12"/>
        <rFont val="Times New Roman"/>
        <family val="1"/>
      </rPr>
      <t>(%)</t>
    </r>
    <phoneticPr fontId="70" type="noConversion"/>
  </si>
  <si>
    <t>不成立</t>
  </si>
  <si>
    <t>成立</t>
    <phoneticPr fontId="70" type="noConversion"/>
  </si>
  <si>
    <t>計</t>
    <phoneticPr fontId="70" type="noConversion"/>
  </si>
  <si>
    <r>
      <t>委</t>
    </r>
    <r>
      <rPr>
        <sz val="13"/>
        <rFont val="Times New Roman"/>
        <family val="1"/>
      </rPr>
      <t xml:space="preserve"> </t>
    </r>
    <r>
      <rPr>
        <sz val="13"/>
        <rFont val="標楷體"/>
        <family val="4"/>
        <charset val="136"/>
      </rPr>
      <t>員</t>
    </r>
    <r>
      <rPr>
        <sz val="13"/>
        <rFont val="Times New Roman"/>
        <family val="1"/>
      </rPr>
      <t xml:space="preserve"> </t>
    </r>
    <r>
      <rPr>
        <sz val="13"/>
        <rFont val="標楷體"/>
        <family val="4"/>
        <charset val="136"/>
      </rPr>
      <t>獨</t>
    </r>
    <r>
      <rPr>
        <sz val="13"/>
        <rFont val="Times New Roman"/>
        <family val="1"/>
      </rPr>
      <t xml:space="preserve"> </t>
    </r>
    <r>
      <rPr>
        <sz val="13"/>
        <rFont val="標楷體"/>
        <family val="4"/>
        <charset val="136"/>
      </rPr>
      <t>任</t>
    </r>
    <r>
      <rPr>
        <sz val="13"/>
        <rFont val="Times New Roman"/>
        <family val="1"/>
      </rPr>
      <t xml:space="preserve"> </t>
    </r>
    <r>
      <rPr>
        <sz val="13"/>
        <rFont val="標楷體"/>
        <family val="4"/>
        <charset val="136"/>
      </rPr>
      <t>調</t>
    </r>
    <r>
      <rPr>
        <sz val="13"/>
        <rFont val="Times New Roman"/>
        <family val="1"/>
      </rPr>
      <t xml:space="preserve"> </t>
    </r>
    <r>
      <rPr>
        <sz val="13"/>
        <rFont val="標楷體"/>
        <family val="4"/>
        <charset val="136"/>
      </rPr>
      <t>解</t>
    </r>
    <phoneticPr fontId="70" type="noConversion"/>
  </si>
  <si>
    <r>
      <t>委</t>
    </r>
    <r>
      <rPr>
        <sz val="13"/>
        <rFont val="Times New Roman"/>
        <family val="1"/>
      </rPr>
      <t xml:space="preserve"> </t>
    </r>
    <r>
      <rPr>
        <sz val="13"/>
        <rFont val="標楷體"/>
        <family val="4"/>
        <charset val="136"/>
      </rPr>
      <t>員</t>
    </r>
    <r>
      <rPr>
        <sz val="13"/>
        <rFont val="Times New Roman"/>
        <family val="1"/>
      </rPr>
      <t xml:space="preserve"> </t>
    </r>
    <r>
      <rPr>
        <sz val="13"/>
        <rFont val="標楷體"/>
        <family val="4"/>
        <charset val="136"/>
      </rPr>
      <t>集</t>
    </r>
    <r>
      <rPr>
        <sz val="13"/>
        <rFont val="Times New Roman"/>
        <family val="1"/>
      </rPr>
      <t xml:space="preserve"> </t>
    </r>
    <r>
      <rPr>
        <sz val="13"/>
        <rFont val="標楷體"/>
        <family val="4"/>
        <charset val="136"/>
      </rPr>
      <t>體</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會</t>
    </r>
    <r>
      <rPr>
        <sz val="13"/>
        <rFont val="Times New Roman"/>
        <family val="1"/>
      </rPr>
      <t xml:space="preserve"> </t>
    </r>
    <r>
      <rPr>
        <sz val="13"/>
        <rFont val="標楷體"/>
        <family val="4"/>
        <charset val="136"/>
      </rPr>
      <t>調</t>
    </r>
    <r>
      <rPr>
        <sz val="13"/>
        <rFont val="Times New Roman"/>
        <family val="1"/>
      </rPr>
      <t xml:space="preserve"> </t>
    </r>
    <r>
      <rPr>
        <sz val="13"/>
        <rFont val="標楷體"/>
        <family val="4"/>
        <charset val="136"/>
      </rPr>
      <t>解</t>
    </r>
    <phoneticPr fontId="70" type="noConversion"/>
  </si>
  <si>
    <t>合　　計</t>
    <phoneticPr fontId="70" type="noConversion"/>
  </si>
  <si>
    <t>協　同　調　解</t>
    <phoneticPr fontId="70" type="noConversion"/>
  </si>
  <si>
    <t>調　　　　解　　　　方　　　　式</t>
    <phoneticPr fontId="70" type="noConversion"/>
  </si>
  <si>
    <t>區域別</t>
    <phoneticPr fontId="70" type="noConversion"/>
  </si>
  <si>
    <t>單位：件;％</t>
    <phoneticPr fontId="70" type="noConversion"/>
  </si>
  <si>
    <t>　中華民國　　　　年</t>
    <phoneticPr fontId="70" type="noConversion"/>
  </si>
  <si>
    <t>臺東縣金峰鄉公所辦理調解方式概況</t>
    <phoneticPr fontId="70" type="noConversion"/>
  </si>
  <si>
    <t>3311-04-03-3</t>
    <phoneticPr fontId="70" type="noConversion"/>
  </si>
  <si>
    <r>
      <t>年</t>
    </r>
    <r>
      <rPr>
        <sz val="13"/>
        <rFont val="Times New Roman"/>
        <family val="1"/>
      </rPr>
      <t xml:space="preserve">            </t>
    </r>
    <r>
      <rPr>
        <sz val="13"/>
        <rFont val="標楷體"/>
        <family val="4"/>
        <charset val="136"/>
      </rPr>
      <t>報</t>
    </r>
    <phoneticPr fontId="93" type="noConversion"/>
  </si>
  <si>
    <t>中華民國 113 年 1 月 23   日編製</t>
    <phoneticPr fontId="2" type="noConversion"/>
  </si>
  <si>
    <t>　　　　　　　　　　中華民國  113     年   05 月                       單位：公斤</t>
    <phoneticPr fontId="2" type="noConversion"/>
  </si>
  <si>
    <t xml:space="preserve"> 中華民國　113　年　5　月                                  單位：公噸</t>
    <phoneticPr fontId="70" type="noConversion"/>
  </si>
  <si>
    <t>中華民國113年06月05日 編製</t>
    <phoneticPr fontId="70"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</si>
  <si>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中華民國113年06月05日編製</t>
    </r>
    <phoneticPr fontId="2" type="noConversion"/>
  </si>
  <si>
    <t>　房屋稅</t>
    <phoneticPr fontId="3" type="noConversion"/>
  </si>
  <si>
    <t>承辦人　　　　　　　　　　　　出納主辦人員　　　　　　　　　　　　會計主辦人員　　　　　　　　　　　　機管首長　　　　　　　　　　　　
資料來源：根據本鄉(鎮、市)公庫收入及支出資料編製。　　　　　　　　　　　　　　　　　　　　　　　中華民國  113 年  06  月  06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</si>
  <si>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3" type="noConversion"/>
  </si>
  <si>
    <t>臺東縣金峰鄉公所農業課</t>
    <phoneticPr fontId="3" type="noConversion"/>
  </si>
  <si>
    <r>
      <t>年</t>
    </r>
    <r>
      <rPr>
        <sz val="12"/>
        <rFont val="Times New Roman"/>
        <family val="1"/>
      </rPr>
      <t xml:space="preserve">            </t>
    </r>
    <r>
      <rPr>
        <sz val="12"/>
        <rFont val="標楷體"/>
        <family val="4"/>
        <charset val="136"/>
      </rPr>
      <t>報</t>
    </r>
    <phoneticPr fontId="3" type="noConversion"/>
  </si>
  <si>
    <t>次年3月15日前填報</t>
    <phoneticPr fontId="3" type="noConversion"/>
  </si>
  <si>
    <r>
      <t>表</t>
    </r>
    <r>
      <rPr>
        <sz val="12"/>
        <rFont val="Times New Roman"/>
        <family val="1"/>
      </rPr>
      <t xml:space="preserve">        </t>
    </r>
    <r>
      <rPr>
        <sz val="12"/>
        <rFont val="標楷體"/>
        <family val="4"/>
        <charset val="136"/>
      </rPr>
      <t>號</t>
    </r>
    <phoneticPr fontId="3" type="noConversion"/>
  </si>
  <si>
    <t>2224-01-01-3</t>
    <phoneticPr fontId="3" type="noConversion"/>
  </si>
  <si>
    <r>
      <t>臺東縣金峰鄉</t>
    </r>
    <r>
      <rPr>
        <b/>
        <sz val="14"/>
        <rFont val="標楷體"/>
        <family val="4"/>
        <charset val="136"/>
      </rPr>
      <t>有效農機使用證之農機數量</t>
    </r>
    <phoneticPr fontId="70" type="noConversion"/>
  </si>
  <si>
    <t>中華民國 112   年</t>
    <phoneticPr fontId="3" type="noConversion"/>
  </si>
  <si>
    <t>單位：台</t>
    <phoneticPr fontId="3" type="noConversion"/>
  </si>
  <si>
    <t>項別</t>
    <phoneticPr fontId="3" type="noConversion"/>
  </si>
  <si>
    <t>耕耘機</t>
    <phoneticPr fontId="70" type="noConversion"/>
  </si>
  <si>
    <t>曳引機</t>
    <phoneticPr fontId="70" type="noConversion"/>
  </si>
  <si>
    <t>插秧機</t>
    <phoneticPr fontId="70" type="noConversion"/>
  </si>
  <si>
    <t>動力中耕管理機</t>
    <phoneticPr fontId="70" type="noConversion"/>
  </si>
  <si>
    <t>動力割草機</t>
    <phoneticPr fontId="70" type="noConversion"/>
  </si>
  <si>
    <t>背負式
（動力噴霧機、施肥機）</t>
    <phoneticPr fontId="70" type="noConversion"/>
  </si>
  <si>
    <t>定置式動力噴霧機</t>
    <phoneticPr fontId="70" type="noConversion"/>
  </si>
  <si>
    <t>……等其他機型</t>
    <phoneticPr fontId="70" type="noConversion"/>
  </si>
  <si>
    <t xml:space="preserve">  業務主管人員</t>
    <phoneticPr fontId="3" type="noConversion"/>
  </si>
  <si>
    <r>
      <t xml:space="preserve">       </t>
    </r>
    <r>
      <rPr>
        <sz val="12"/>
        <rFont val="標楷體"/>
        <family val="4"/>
        <charset val="136"/>
      </rPr>
      <t xml:space="preserve"> 機關首長   </t>
    </r>
    <phoneticPr fontId="3" type="noConversion"/>
  </si>
  <si>
    <t>中華民國113年06月03日編製</t>
    <phoneticPr fontId="3" type="noConversion"/>
  </si>
  <si>
    <t>資料來源：依據本縣(市)農機證照及農機用油管理資訊系統登載之有效農機量統計結果編製。</t>
    <phoneticPr fontId="3" type="noConversion"/>
  </si>
  <si>
    <t>填表說明:本表編製一式三份，一份自存、一份送主計室、一份送臺東縣政府農業處。</t>
    <phoneticPr fontId="3" type="noConversion"/>
  </si>
  <si>
    <t>4-3</t>
    <phoneticPr fontId="3" type="noConversion"/>
  </si>
  <si>
    <t>112年度</t>
    <phoneticPr fontId="2" type="noConversion"/>
  </si>
  <si>
    <t>公  開  類</t>
    <phoneticPr fontId="3" type="noConversion"/>
  </si>
  <si>
    <t>年      報</t>
    <phoneticPr fontId="3" type="noConversion"/>
  </si>
  <si>
    <t>　次年2月底前編報</t>
    <phoneticPr fontId="3" type="noConversion"/>
  </si>
  <si>
    <t>1113-01-01-3</t>
    <phoneticPr fontId="3" type="noConversion"/>
  </si>
  <si>
    <t xml:space="preserve">                中華民國　112　年底</t>
    <phoneticPr fontId="3" type="noConversion"/>
  </si>
  <si>
    <t>地區別</t>
    <phoneticPr fontId="3" type="noConversion"/>
  </si>
  <si>
    <t>耕作地</t>
    <phoneticPr fontId="3" type="noConversion"/>
  </si>
  <si>
    <t>長期休閒地</t>
    <phoneticPr fontId="3" type="noConversion"/>
  </si>
  <si>
    <t>農耕土地佔
總面積%</t>
    <phoneticPr fontId="3" type="noConversion"/>
  </si>
  <si>
    <t>短期耕作地</t>
    <phoneticPr fontId="3" type="noConversion"/>
  </si>
  <si>
    <t>長期耕作地</t>
    <phoneticPr fontId="3" type="noConversion"/>
  </si>
  <si>
    <t>水稻</t>
    <phoneticPr fontId="3" type="noConversion"/>
  </si>
  <si>
    <t>水稻以外之短期作</t>
    <phoneticPr fontId="3" type="noConversion"/>
  </si>
  <si>
    <t>短期休閒</t>
    <phoneticPr fontId="3" type="noConversion"/>
  </si>
  <si>
    <t>資料來源：依據本所校正結果統計報告編製。</t>
    <phoneticPr fontId="3" type="noConversion"/>
  </si>
  <si>
    <t>填表說明：本表編製3份，送主計室會核並經機關長官核章後，1份自存、1份送主計室、1份送縣政府農業處。</t>
    <phoneticPr fontId="3" type="noConversion"/>
  </si>
  <si>
    <t xml:space="preserve">    審核</t>
    <phoneticPr fontId="3" type="noConversion"/>
  </si>
  <si>
    <t xml:space="preserve">    主辦業務人員</t>
    <phoneticPr fontId="3" type="noConversion"/>
  </si>
  <si>
    <t xml:space="preserve">    主辦統計人員</t>
    <phoneticPr fontId="3" type="noConversion"/>
  </si>
  <si>
    <t>臺東縣金峰鄉公所農業課</t>
    <phoneticPr fontId="134" type="noConversion"/>
  </si>
  <si>
    <t>年報:次年二月底前編報</t>
  </si>
  <si>
    <t>2243-02-01-3</t>
  </si>
  <si>
    <t>臺東縣金峰鄉漁戶數及漁戶人口數</t>
    <phoneticPr fontId="134" type="noConversion"/>
  </si>
  <si>
    <t>單位：</t>
  </si>
  <si>
    <t>戶數：戶</t>
  </si>
  <si>
    <t>中華民國  112   年底</t>
    <phoneticPr fontId="134" type="noConversion"/>
  </si>
  <si>
    <t>人口數：人</t>
  </si>
  <si>
    <t>鄉鎮別</t>
  </si>
  <si>
    <t>漁戶數</t>
  </si>
  <si>
    <t>漁戶人口數</t>
  </si>
  <si>
    <t>備註</t>
  </si>
  <si>
    <t>金峰鄉</t>
    <phoneticPr fontId="134" type="noConversion"/>
  </si>
  <si>
    <t>遠洋漁業</t>
  </si>
  <si>
    <t>近海漁業</t>
  </si>
  <si>
    <t>沿岸漁業</t>
  </si>
  <si>
    <t>內陸漁撈</t>
  </si>
  <si>
    <t>海面養殖</t>
  </si>
  <si>
    <t>內陸養殖</t>
  </si>
  <si>
    <t>總計</t>
  </si>
  <si>
    <t>機關首長:</t>
  </si>
  <si>
    <t>中華民國 113 年 06 月 03  日編製</t>
    <phoneticPr fontId="134" type="noConversion"/>
  </si>
  <si>
    <t>資料來源：根據本鄉漁民出海證及戶籍資料,逐項查記填表送由本所予以彙編。</t>
    <phoneticPr fontId="134" type="noConversion"/>
  </si>
  <si>
    <t>填表說明：本表編製一式3份，先送主計單位會核後抽存1份，1份自存，1份送臺東縣政府農業處。</t>
    <phoneticPr fontId="134" type="noConversion"/>
  </si>
  <si>
    <t>年  報</t>
  </si>
  <si>
    <t>次年2月底前填報</t>
  </si>
  <si>
    <t xml:space="preserve"> 2243-01-01-3</t>
  </si>
  <si>
    <t>臺東縣金峰鄉漁業從業人數</t>
    <phoneticPr fontId="134" type="noConversion"/>
  </si>
  <si>
    <t>人</t>
  </si>
  <si>
    <t>地區別</t>
  </si>
  <si>
    <t>計</t>
  </si>
  <si>
    <t>專業</t>
  </si>
  <si>
    <t>兼業</t>
  </si>
  <si>
    <t>小計</t>
  </si>
  <si>
    <t>船員</t>
  </si>
  <si>
    <t>岸上
人員</t>
  </si>
  <si>
    <t>臺東縣金峰鄉漁業從業人數(續)</t>
    <phoneticPr fontId="134" type="noConversion"/>
  </si>
  <si>
    <t>專業
人員</t>
  </si>
  <si>
    <t>兼業
人員</t>
  </si>
  <si>
    <t>資料來源：依據本公所資料彙編。</t>
  </si>
  <si>
    <t>填表說明：本表編製三份，一份送臺東縣政府農業處，一份送主計室，一份自存。</t>
    <phoneticPr fontId="134" type="noConversion"/>
  </si>
  <si>
    <t>中華民國 113  年底</t>
    <phoneticPr fontId="2" type="noConversion"/>
  </si>
  <si>
    <t>中華民國 113 年底</t>
    <phoneticPr fontId="2" type="noConversion"/>
  </si>
  <si>
    <t>中華民國 113 年 06 月 03  日編製</t>
  </si>
  <si>
    <t>公  開  類</t>
  </si>
  <si>
    <t>臺東縣金峰鄉公所財經課</t>
  </si>
  <si>
    <t>年  度  報</t>
  </si>
  <si>
    <t>年度終了後2月內填報</t>
  </si>
  <si>
    <t>表    號</t>
  </si>
  <si>
    <t xml:space="preserve"> 1113-05-01-3</t>
  </si>
  <si>
    <t>臺東縣金峰鄉治山防災整體治理工程</t>
  </si>
  <si>
    <t xml:space="preserve">  中華民國        年度</t>
  </si>
  <si>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</si>
  <si>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</si>
  <si>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</si>
  <si>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</si>
  <si>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</si>
  <si>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</si>
  <si>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</si>
  <si>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</si>
  <si>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</si>
  <si>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</si>
  <si>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</si>
  <si>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</si>
  <si>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</si>
  <si>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</si>
  <si>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臺東縣金峰鄉山防災整體治理工程(續)</t>
  </si>
  <si>
    <t>中華民國        年度</t>
  </si>
  <si>
    <t>護岸(公尺)</t>
  </si>
  <si>
    <t>魚道(座)</t>
  </si>
  <si>
    <t>蝕溝控制(公尺)</t>
  </si>
  <si>
    <t>崩塌地處理(公頃)</t>
  </si>
  <si>
    <t>植生綠美化
(平方公尺)</t>
    <phoneticPr fontId="70" type="noConversion"/>
  </si>
  <si>
    <t>生物通道(座)</t>
  </si>
  <si>
    <t>其他(座、塊、公尺、公頃、
平方公尺)</t>
    <phoneticPr fontId="70" type="noConversion"/>
  </si>
  <si>
    <t xml:space="preserve"> 機關首長</t>
  </si>
  <si>
    <t>資料來源：根據本府年度內完工治山防災等工程結算書，未完工者以發包金額或發包後實際需要工程費填報及鄉鎮(市)公所報送資料編製。</t>
  </si>
  <si>
    <t>中華民國113年06月03日編製</t>
    <phoneticPr fontId="70" type="noConversion"/>
  </si>
  <si>
    <t>填表說明：本表編製1式3份，1份送主計處，1份自存，1份送水土保持局。</t>
  </si>
  <si>
    <t>年度報</t>
    <phoneticPr fontId="3" type="noConversion"/>
  </si>
  <si>
    <t>　年度終了後1個月內填報</t>
    <phoneticPr fontId="3" type="noConversion"/>
  </si>
  <si>
    <t>2229-02-01-3</t>
    <phoneticPr fontId="3" type="noConversion"/>
  </si>
  <si>
    <r>
      <t>臺東縣金峰鄉</t>
    </r>
    <r>
      <rPr>
        <sz val="20"/>
        <rFont val="標楷體"/>
        <family val="4"/>
        <charset val="136"/>
      </rPr>
      <t>農路改善及維護工程</t>
    </r>
    <phoneticPr fontId="3" type="noConversion"/>
  </si>
  <si>
    <t>中華民國　112　　年度</t>
    <phoneticPr fontId="3" type="noConversion"/>
  </si>
  <si>
    <t>工程名稱</t>
    <phoneticPr fontId="3" type="noConversion"/>
  </si>
  <si>
    <t>地　　點　　　　　（鄉鎮市別）</t>
    <phoneticPr fontId="3" type="noConversion"/>
  </si>
  <si>
    <t>道路總長度</t>
    <phoneticPr fontId="3" type="noConversion"/>
  </si>
  <si>
    <t>總工程費（按經費來源）</t>
    <phoneticPr fontId="3" type="noConversion"/>
  </si>
  <si>
    <t>改善</t>
    <phoneticPr fontId="3" type="noConversion"/>
  </si>
  <si>
    <t>維護</t>
    <phoneticPr fontId="3" type="noConversion"/>
  </si>
  <si>
    <t>中央</t>
    <phoneticPr fontId="3" type="noConversion"/>
  </si>
  <si>
    <t>縣</t>
    <phoneticPr fontId="3" type="noConversion"/>
  </si>
  <si>
    <r>
      <t>資料來源：由本所財經課依年度施作工程決算書及竣工圖資料編製。</t>
    </r>
    <r>
      <rPr>
        <sz val="12"/>
        <rFont val="Times New Roman"/>
        <family val="1"/>
      </rPr>
      <t xml:space="preserve"> </t>
    </r>
    <phoneticPr fontId="3" type="noConversion"/>
  </si>
  <si>
    <t>填表說明：本表編製1式3份，送主計室會核並經機關長官核章後，1份自存、1份送主計室、1份送縣政府農業處。</t>
    <phoneticPr fontId="3" type="noConversion"/>
  </si>
  <si>
    <t>中華民國113年02月28日編製</t>
    <phoneticPr fontId="3" type="noConversion"/>
  </si>
  <si>
    <t>次年2月底前編報</t>
  </si>
  <si>
    <t>1140-00-04-03</t>
    <phoneticPr fontId="3" type="noConversion"/>
  </si>
  <si>
    <t>中華民國   112     年度</t>
  </si>
  <si>
    <t xml:space="preserve">   單 位：新台幣千元</t>
  </si>
  <si>
    <t>災 害 種 類
(災害名稱)</t>
    <phoneticPr fontId="3" type="noConversion"/>
  </si>
  <si>
    <r>
      <rPr>
        <sz val="12"/>
        <color rgb="FF000000"/>
        <rFont val="標楷體"/>
        <family val="4"/>
        <charset val="136"/>
      </rPr>
      <t>搶</t>
    </r>
    <r>
      <rPr>
        <sz val="12"/>
        <color rgb="FF000000"/>
        <rFont val="Times New Roman"/>
        <family val="1"/>
      </rPr>
      <t xml:space="preserve"> </t>
    </r>
    <r>
      <rPr>
        <sz val="12"/>
        <color rgb="FF000000"/>
        <rFont val="標楷體"/>
        <family val="4"/>
        <charset val="136"/>
      </rPr>
      <t>修</t>
    </r>
    <r>
      <rPr>
        <sz val="12"/>
        <color rgb="FF000000"/>
        <rFont val="Times New Roman"/>
        <family val="1"/>
      </rPr>
      <t xml:space="preserve"> ( </t>
    </r>
    <r>
      <rPr>
        <sz val="12"/>
        <color rgb="FF000000"/>
        <rFont val="標楷體"/>
        <family val="4"/>
        <charset val="136"/>
      </rPr>
      <t>復</t>
    </r>
    <r>
      <rPr>
        <sz val="12"/>
        <color rgb="FF000000"/>
        <rFont val="Times New Roman"/>
        <family val="1"/>
      </rPr>
      <t xml:space="preserve"> </t>
    </r>
    <r>
      <rPr>
        <sz val="12"/>
        <color rgb="FF000000"/>
        <rFont val="標楷體"/>
        <family val="4"/>
        <charset val="136"/>
      </rPr>
      <t>建</t>
    </r>
    <r>
      <rPr>
        <sz val="12"/>
        <color rgb="FF000000"/>
        <rFont val="Times New Roman"/>
        <family val="1"/>
      </rPr>
      <t xml:space="preserve"> ) </t>
    </r>
    <r>
      <rPr>
        <sz val="12"/>
        <color rgb="FF000000"/>
        <rFont val="標楷體"/>
        <family val="4"/>
        <charset val="136"/>
      </rPr>
      <t>經</t>
    </r>
    <r>
      <rPr>
        <sz val="12"/>
        <color rgb="FF000000"/>
        <rFont val="Times New Roman"/>
        <family val="1"/>
      </rPr>
      <t xml:space="preserve"> </t>
    </r>
    <r>
      <rPr>
        <sz val="12"/>
        <color rgb="FF000000"/>
        <rFont val="標楷體"/>
        <family val="4"/>
        <charset val="136"/>
      </rPr>
      <t>費</t>
    </r>
  </si>
  <si>
    <t>發生時間</t>
  </si>
  <si>
    <r>
      <t>總</t>
    </r>
    <r>
      <rPr>
        <sz val="12"/>
        <color rgb="FF000000"/>
        <rFont val="Times New Roman"/>
        <family val="1"/>
      </rPr>
      <t xml:space="preserve"> </t>
    </r>
    <r>
      <rPr>
        <sz val="12"/>
        <color rgb="FF000000"/>
        <rFont val="標楷體"/>
        <family val="4"/>
        <charset val="136"/>
      </rPr>
      <t>計</t>
    </r>
  </si>
  <si>
    <r>
      <t>農</t>
    </r>
    <r>
      <rPr>
        <sz val="12"/>
        <color rgb="FF000000"/>
        <rFont val="Times New Roman"/>
        <family val="1"/>
      </rPr>
      <t xml:space="preserve"> </t>
    </r>
    <r>
      <rPr>
        <sz val="12"/>
        <color rgb="FF000000"/>
        <rFont val="標楷體"/>
        <family val="4"/>
        <charset val="136"/>
      </rPr>
      <t>路</t>
    </r>
  </si>
  <si>
    <t>治山防災</t>
  </si>
  <si>
    <t>一般水土</t>
  </si>
  <si>
    <t xml:space="preserve">    備        註</t>
  </si>
  <si>
    <r>
      <t>設</t>
    </r>
    <r>
      <rPr>
        <sz val="12"/>
        <color rgb="FF000000"/>
        <rFont val="Times New Roman"/>
        <family val="1"/>
      </rPr>
      <t xml:space="preserve"> </t>
    </r>
    <r>
      <rPr>
        <sz val="12"/>
        <color rgb="FF000000"/>
        <rFont val="標楷體1"/>
        <family val="1"/>
        <charset val="136"/>
      </rPr>
      <t>施</t>
    </r>
  </si>
  <si>
    <t>保持設施</t>
  </si>
  <si>
    <t xml:space="preserve">     總                計</t>
  </si>
  <si>
    <r>
      <t>合</t>
    </r>
    <r>
      <rPr>
        <sz val="12"/>
        <color rgb="FF000000"/>
        <rFont val="Times New Roman"/>
        <family val="1"/>
      </rPr>
      <t xml:space="preserve"> </t>
    </r>
    <r>
      <rPr>
        <sz val="12"/>
        <color rgb="FF000000"/>
        <rFont val="標楷體"/>
        <family val="4"/>
        <charset val="136"/>
      </rPr>
      <t>計</t>
    </r>
  </si>
  <si>
    <t xml:space="preserve">     地    </t>
  </si>
  <si>
    <r>
      <t>(</t>
    </r>
    <r>
      <rPr>
        <sz val="12"/>
        <color rgb="FF000000"/>
        <rFont val="標楷體"/>
        <family val="4"/>
        <charset val="136"/>
      </rPr>
      <t>災 害 名 稱</t>
    </r>
    <r>
      <rPr>
        <sz val="12"/>
        <color rgb="FF000000"/>
        <rFont val="標楷體1"/>
        <family val="1"/>
        <charset val="136"/>
      </rPr>
      <t>)</t>
    </r>
  </si>
  <si>
    <t xml:space="preserve">     震</t>
  </si>
  <si>
    <t xml:space="preserve">     颱</t>
  </si>
  <si>
    <t>112年7月杜蘇芮颱風金峰鄉正興村農東太金050農路A工區災害復建工程</t>
  </si>
  <si>
    <t>112年7月</t>
    <phoneticPr fontId="3" type="noConversion"/>
  </si>
  <si>
    <t>112年7月杜蘇芮颱風金峰鄉正興村農東太金051農路B工區災害復建工程</t>
  </si>
  <si>
    <t>112年7月杜蘇芮颱風金峰鄉正興村農東太金052農路C工區災害復建工程</t>
  </si>
  <si>
    <t>112年7月杜蘇芮颱風金峰鄉正興村農東太金203農路災修復建工程</t>
  </si>
  <si>
    <t>112年7月杜蘇芮颱風金峰鄉嘉蘭村農東金207-1號農路災害復建工程</t>
  </si>
  <si>
    <t>112年71月</t>
    <phoneticPr fontId="3" type="noConversion"/>
  </si>
  <si>
    <t>112年7月杜蘇芮颱風金峰鄉嘉蘭村普查奇蘭道路災害復建工程</t>
  </si>
  <si>
    <t>112年7月杜蘇芮颱風賓茂賈方了農路災害復建工程</t>
  </si>
  <si>
    <t>112年7月杜蘇芮颱風壢坵產業道路支線農路災害復建工程</t>
  </si>
  <si>
    <t xml:space="preserve">     風</t>
    <phoneticPr fontId="3" type="noConversion"/>
  </si>
  <si>
    <t>112年7月杜蘇芮颱風壢坵產業道路農路災害復建工程</t>
  </si>
  <si>
    <t>金峰鄉新興村農東金208農路災修復建工程</t>
    <phoneticPr fontId="3" type="noConversion"/>
  </si>
  <si>
    <t>歷坵農路支線災害復建工程</t>
    <phoneticPr fontId="3" type="noConversion"/>
  </si>
  <si>
    <t xml:space="preserve">     水</t>
  </si>
  <si>
    <t xml:space="preserve">     災</t>
  </si>
  <si>
    <t xml:space="preserve">     其</t>
  </si>
  <si>
    <t xml:space="preserve">     他</t>
  </si>
  <si>
    <t xml:space="preserve">     害</t>
  </si>
  <si>
    <t>中華民國 113年02月28日編製</t>
    <phoneticPr fontId="3" type="noConversion"/>
  </si>
  <si>
    <t>資料來源：依據每次災後災情報告及各鄉鎮公所報送之天然災害公務統計報表彙編。</t>
  </si>
  <si>
    <t>填表說明：本表編製1式3份，1份送主計室，1份自存，1份送臺東縣政府農業處。</t>
  </si>
  <si>
    <t>臺東縣金峰鄉天 然 災 害 水 土 保 持 設 施 損 失 情 形</t>
    <phoneticPr fontId="2" type="noConversion"/>
  </si>
  <si>
    <t>中華民國113年06月18日編製</t>
    <phoneticPr fontId="3" type="noConversion"/>
  </si>
  <si>
    <r>
      <t>中華民國113年第二季</t>
    </r>
    <r>
      <rPr>
        <sz val="11"/>
        <rFont val="Times New Roman"/>
        <family val="1"/>
      </rPr>
      <t>(4</t>
    </r>
    <r>
      <rPr>
        <sz val="11"/>
        <rFont val="標楷體"/>
        <family val="4"/>
        <charset val="136"/>
      </rPr>
      <t>月至6月</t>
    </r>
    <r>
      <rPr>
        <sz val="11"/>
        <rFont val="Times New Roman"/>
        <family val="1"/>
      </rPr>
      <t xml:space="preserve">)                                                                             </t>
    </r>
    <phoneticPr fontId="87" type="noConversion"/>
  </si>
  <si>
    <t>　　　　　　　　　　中華民國  113     年   06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</si>
  <si>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中華民國113年07月01日編製</t>
    </r>
    <phoneticPr fontId="2" type="noConversion"/>
  </si>
  <si>
    <t>中華民國113年07月01日 編製</t>
    <phoneticPr fontId="70" type="noConversion"/>
  </si>
  <si>
    <t xml:space="preserve"> 中華民國　113　年　6　月                                  單位：公噸</t>
    <phoneticPr fontId="70" type="noConversion"/>
  </si>
  <si>
    <t>年度報</t>
    <phoneticPr fontId="46" type="noConversion"/>
  </si>
  <si>
    <t>每年終了後2個月內編送</t>
    <phoneticPr fontId="46" type="noConversion"/>
  </si>
  <si>
    <t>臺東縣金峰鄉推行社區發展工作概況</t>
    <phoneticPr fontId="3" type="noConversion"/>
  </si>
  <si>
    <r>
      <rPr>
        <u/>
        <sz val="20"/>
        <rFont val="標楷體"/>
        <family val="4"/>
        <charset val="136"/>
      </rPr>
      <t>臺東縣金峰鄉推行社區發展工作概況</t>
    </r>
    <r>
      <rPr>
        <sz val="20"/>
        <rFont val="標楷體"/>
        <family val="4"/>
        <charset val="136"/>
      </rPr>
      <t>（續）</t>
    </r>
    <phoneticPr fontId="3" type="noConversion"/>
  </si>
  <si>
    <t>中華民國　年</t>
    <phoneticPr fontId="3" type="noConversion"/>
  </si>
  <si>
    <t>鄉鎮市區</t>
  </si>
  <si>
    <t>社區發展協會數</t>
    <phoneticPr fontId="46" type="noConversion"/>
  </si>
  <si>
    <r>
      <t>社區</t>
    </r>
    <r>
      <rPr>
        <sz val="12"/>
        <rFont val="Times New Roman"/>
        <family val="1"/>
      </rPr>
      <t xml:space="preserve">
</t>
    </r>
    <r>
      <rPr>
        <sz val="12"/>
        <rFont val="標楷體"/>
        <family val="4"/>
        <charset val="136"/>
      </rPr>
      <t>戶數</t>
    </r>
    <phoneticPr fontId="3" type="noConversion"/>
  </si>
  <si>
    <r>
      <t>社區</t>
    </r>
    <r>
      <rPr>
        <sz val="12"/>
        <rFont val="Times New Roman"/>
        <family val="1"/>
      </rPr>
      <t xml:space="preserve">
</t>
    </r>
    <r>
      <rPr>
        <sz val="12"/>
        <rFont val="標楷體"/>
        <family val="4"/>
        <charset val="136"/>
      </rPr>
      <t>人口數</t>
    </r>
    <phoneticPr fontId="3" type="noConversion"/>
  </si>
  <si>
    <t>理監事人數</t>
    <phoneticPr fontId="46" type="noConversion"/>
  </si>
  <si>
    <t>社區發展協會會員數</t>
    <phoneticPr fontId="46" type="noConversion"/>
  </si>
  <si>
    <t>設置社區生產建設基金</t>
    <phoneticPr fontId="46" type="noConversion"/>
  </si>
  <si>
    <t>實際使用經費(元)</t>
  </si>
  <si>
    <t>社區活動中心(幢)</t>
  </si>
  <si>
    <t>社區發展工作項目</t>
    <phoneticPr fontId="3" type="noConversion"/>
  </si>
  <si>
    <t>合計</t>
    <phoneticPr fontId="46" type="noConversion"/>
  </si>
  <si>
    <t>理事長</t>
  </si>
  <si>
    <t>理事(不含理事長)</t>
    <phoneticPr fontId="46" type="noConversion"/>
  </si>
  <si>
    <t>監事</t>
    <phoneticPr fontId="46" type="noConversion"/>
  </si>
  <si>
    <t>合  計</t>
    <phoneticPr fontId="46" type="noConversion"/>
  </si>
  <si>
    <r>
      <t>政府</t>
    </r>
    <r>
      <rPr>
        <sz val="12"/>
        <rFont val="Times New Roman"/>
        <family val="1"/>
      </rPr>
      <t xml:space="preserve">
</t>
    </r>
    <r>
      <rPr>
        <sz val="12"/>
        <rFont val="標楷體"/>
        <family val="4"/>
        <charset val="136"/>
      </rPr>
      <t>補助款</t>
    </r>
    <phoneticPr fontId="3" type="noConversion"/>
  </si>
  <si>
    <r>
      <t>社區</t>
    </r>
    <r>
      <rPr>
        <sz val="12"/>
        <rFont val="Times New Roman"/>
        <family val="1"/>
      </rPr>
      <t xml:space="preserve">
</t>
    </r>
    <r>
      <rPr>
        <sz val="12"/>
        <rFont val="標楷體"/>
        <family val="4"/>
        <charset val="136"/>
      </rPr>
      <t>自籌款</t>
    </r>
    <phoneticPr fontId="3" type="noConversion"/>
  </si>
  <si>
    <t>教育訓練</t>
    <phoneticPr fontId="46" type="noConversion"/>
  </si>
  <si>
    <t>社區內部組織</t>
    <phoneticPr fontId="46" type="noConversion"/>
  </si>
  <si>
    <t>辦理社區照顧關懷據點</t>
    <phoneticPr fontId="46" type="noConversion"/>
  </si>
  <si>
    <t>社區
圖書室</t>
    <phoneticPr fontId="3" type="noConversion"/>
  </si>
  <si>
    <t>社區
刊物</t>
    <phoneticPr fontId="46" type="noConversion"/>
  </si>
  <si>
    <t>服務成果</t>
    <phoneticPr fontId="46" type="noConversion"/>
  </si>
  <si>
    <r>
      <t xml:space="preserve">原建
</t>
    </r>
    <r>
      <rPr>
        <sz val="12"/>
        <rFont val="Times New Roman"/>
        <family val="1"/>
      </rPr>
      <t>(</t>
    </r>
    <r>
      <rPr>
        <sz val="12"/>
        <rFont val="標楷體"/>
        <family val="4"/>
        <charset val="136"/>
      </rPr>
      <t>未作修擴建</t>
    </r>
    <r>
      <rPr>
        <sz val="12"/>
        <rFont val="Times New Roman"/>
        <family val="1"/>
      </rPr>
      <t>)</t>
    </r>
    <phoneticPr fontId="3" type="noConversion"/>
  </si>
  <si>
    <t>新建</t>
  </si>
  <si>
    <t>修擴建</t>
  </si>
  <si>
    <t>辦理社區幹部訓練</t>
    <phoneticPr fontId="46" type="noConversion"/>
  </si>
  <si>
    <t>辦理社區觀摩</t>
  </si>
  <si>
    <t>社區長壽俱樂部</t>
    <phoneticPr fontId="46" type="noConversion"/>
  </si>
  <si>
    <t>社區成長教室</t>
    <phoneticPr fontId="46" type="noConversion"/>
  </si>
  <si>
    <t>社區守望相助隊</t>
    <phoneticPr fontId="46" type="noConversion"/>
  </si>
  <si>
    <t>社區民俗藝文康樂班隊</t>
    <phoneticPr fontId="46" type="noConversion"/>
  </si>
  <si>
    <t>社區志願服務</t>
    <phoneticPr fontId="46" type="noConversion"/>
  </si>
  <si>
    <t>福利服務或活動</t>
    <phoneticPr fontId="46" type="noConversion"/>
  </si>
  <si>
    <r>
      <t>其他
服務</t>
    </r>
    <r>
      <rPr>
        <sz val="12"/>
        <rFont val="Times New Roman"/>
        <family val="1"/>
      </rPr>
      <t xml:space="preserve">  </t>
    </r>
    <phoneticPr fontId="3" type="noConversion"/>
  </si>
  <si>
    <t>團隊</t>
    <phoneticPr fontId="46" type="noConversion"/>
  </si>
  <si>
    <t>志工數</t>
    <phoneticPr fontId="46" type="noConversion"/>
  </si>
  <si>
    <t>男</t>
    <phoneticPr fontId="46" type="noConversion"/>
  </si>
  <si>
    <t>女</t>
    <phoneticPr fontId="46" type="noConversion"/>
  </si>
  <si>
    <r>
      <t>(</t>
    </r>
    <r>
      <rPr>
        <sz val="12"/>
        <rFont val="標楷體"/>
        <family val="4"/>
        <charset val="136"/>
      </rPr>
      <t>個</t>
    </r>
    <r>
      <rPr>
        <sz val="12"/>
        <rFont val="Times New Roman"/>
        <family val="1"/>
      </rPr>
      <t>)</t>
    </r>
    <phoneticPr fontId="3" type="noConversion"/>
  </si>
  <si>
    <r>
      <t>(</t>
    </r>
    <r>
      <rPr>
        <sz val="12"/>
        <rFont val="標楷體"/>
        <family val="4"/>
        <charset val="136"/>
      </rPr>
      <t>戶</t>
    </r>
    <r>
      <rPr>
        <sz val="12"/>
        <rFont val="Times New Roman"/>
        <family val="1"/>
      </rPr>
      <t>)</t>
    </r>
    <phoneticPr fontId="3" type="noConversion"/>
  </si>
  <si>
    <r>
      <t>(</t>
    </r>
    <r>
      <rPr>
        <sz val="12"/>
        <rFont val="標楷體"/>
        <family val="4"/>
        <charset val="136"/>
      </rPr>
      <t>人</t>
    </r>
    <r>
      <rPr>
        <sz val="12"/>
        <rFont val="Times New Roman"/>
        <family val="1"/>
      </rPr>
      <t>)</t>
    </r>
    <phoneticPr fontId="3" type="noConversion"/>
  </si>
  <si>
    <r>
      <t>(</t>
    </r>
    <r>
      <rPr>
        <sz val="11"/>
        <rFont val="標楷體"/>
        <family val="4"/>
        <charset val="136"/>
      </rPr>
      <t>人次</t>
    </r>
    <r>
      <rPr>
        <sz val="11"/>
        <rFont val="Times New Roman"/>
        <family val="1"/>
      </rPr>
      <t>)</t>
    </r>
    <phoneticPr fontId="3" type="noConversion"/>
  </si>
  <si>
    <r>
      <t>(</t>
    </r>
    <r>
      <rPr>
        <sz val="12"/>
        <rFont val="標楷體"/>
        <family val="4"/>
        <charset val="136"/>
      </rPr>
      <t>人次</t>
    </r>
    <r>
      <rPr>
        <sz val="12"/>
        <rFont val="Times New Roman"/>
        <family val="1"/>
      </rPr>
      <t>)</t>
    </r>
    <phoneticPr fontId="3" type="noConversion"/>
  </si>
  <si>
    <r>
      <t>(</t>
    </r>
    <r>
      <rPr>
        <sz val="12"/>
        <rFont val="標楷體"/>
        <family val="4"/>
        <charset val="136"/>
      </rPr>
      <t>處</t>
    </r>
    <r>
      <rPr>
        <sz val="12"/>
        <rFont val="Times New Roman"/>
        <family val="1"/>
      </rPr>
      <t>)</t>
    </r>
    <phoneticPr fontId="3" type="noConversion"/>
  </si>
  <si>
    <r>
      <t>(</t>
    </r>
    <r>
      <rPr>
        <sz val="12"/>
        <rFont val="標楷體"/>
        <family val="4"/>
        <charset val="136"/>
      </rPr>
      <t>班</t>
    </r>
    <r>
      <rPr>
        <sz val="12"/>
        <rFont val="Times New Roman"/>
        <family val="1"/>
      </rPr>
      <t>)</t>
    </r>
    <phoneticPr fontId="3" type="noConversion"/>
  </si>
  <si>
    <r>
      <t>(</t>
    </r>
    <r>
      <rPr>
        <sz val="12"/>
        <rFont val="標楷體"/>
        <family val="4"/>
        <charset val="136"/>
      </rPr>
      <t>隊</t>
    </r>
    <r>
      <rPr>
        <sz val="12"/>
        <rFont val="Times New Roman"/>
        <family val="1"/>
      </rPr>
      <t>)</t>
    </r>
    <phoneticPr fontId="3" type="noConversion"/>
  </si>
  <si>
    <r>
      <t>(</t>
    </r>
    <r>
      <rPr>
        <sz val="11"/>
        <rFont val="標楷體"/>
        <family val="4"/>
        <charset val="136"/>
      </rPr>
      <t>人</t>
    </r>
    <r>
      <rPr>
        <sz val="11"/>
        <rFont val="Times New Roman"/>
        <family val="1"/>
      </rPr>
      <t>)</t>
    </r>
    <phoneticPr fontId="3" type="noConversion"/>
  </si>
  <si>
    <r>
      <t>(</t>
    </r>
    <r>
      <rPr>
        <sz val="12"/>
        <rFont val="標楷體"/>
        <family val="4"/>
        <charset val="136"/>
      </rPr>
      <t>期</t>
    </r>
    <r>
      <rPr>
        <sz val="12"/>
        <rFont val="Times New Roman"/>
        <family val="1"/>
      </rPr>
      <t>)</t>
    </r>
    <phoneticPr fontId="3" type="noConversion"/>
  </si>
  <si>
    <r>
      <t>(</t>
    </r>
    <r>
      <rPr>
        <sz val="10"/>
        <rFont val="標楷體"/>
        <family val="4"/>
        <charset val="136"/>
      </rPr>
      <t>受益人次</t>
    </r>
    <r>
      <rPr>
        <sz val="10"/>
        <rFont val="Times New Roman"/>
        <family val="1"/>
      </rPr>
      <t>)</t>
    </r>
    <phoneticPr fontId="3" type="noConversion"/>
  </si>
  <si>
    <t>業務主管人員</t>
    <phoneticPr fontId="19" type="noConversion"/>
  </si>
  <si>
    <t>機關長官</t>
    <phoneticPr fontId="46" type="noConversion"/>
  </si>
  <si>
    <t>主辦統計人員</t>
    <phoneticPr fontId="19" type="noConversion"/>
  </si>
  <si>
    <t>資料來源：依據本所轄內已成立社區發展協會所報工作概況資料審核彙編。</t>
    <phoneticPr fontId="46" type="noConversion"/>
  </si>
  <si>
    <r>
      <t>填表說明：1.本表編製2份</t>
    </r>
    <r>
      <rPr>
        <u/>
        <sz val="12"/>
        <color rgb="FFFF0000"/>
        <rFont val="標楷體"/>
        <family val="4"/>
        <charset val="136"/>
      </rPr>
      <t>，1份送主計室</t>
    </r>
    <r>
      <rPr>
        <sz val="12"/>
        <rFont val="標楷體"/>
        <family val="4"/>
        <charset val="136"/>
      </rPr>
      <t>，1份自存。</t>
    </r>
    <phoneticPr fontId="3" type="noConversion"/>
  </si>
  <si>
    <t>　　　　　2.本表所填資料以已成立社區發展協會為準，不包含未成立社區發展協會資料。</t>
    <phoneticPr fontId="3" type="noConversion"/>
  </si>
  <si>
    <t>5-3</t>
    <phoneticPr fontId="3" type="noConversion"/>
  </si>
  <si>
    <t>5-4</t>
    <phoneticPr fontId="3" type="noConversion"/>
  </si>
  <si>
    <t>嘉蘭社區</t>
    <phoneticPr fontId="2" type="noConversion"/>
  </si>
  <si>
    <t>正興社區</t>
    <phoneticPr fontId="2" type="noConversion"/>
  </si>
  <si>
    <t>新興社區</t>
    <phoneticPr fontId="2" type="noConversion"/>
  </si>
  <si>
    <t>賓茂社區</t>
    <phoneticPr fontId="2" type="noConversion"/>
  </si>
  <si>
    <t>歷坵社區</t>
    <phoneticPr fontId="2" type="noConversion"/>
  </si>
  <si>
    <t>已劃定社區數</t>
    <phoneticPr fontId="46" type="noConversion"/>
  </si>
  <si>
    <t>台東縣金峰鄉公所社會課</t>
    <phoneticPr fontId="2" type="noConversion"/>
  </si>
  <si>
    <t>11140-01-01-03</t>
    <phoneticPr fontId="2" type="noConversion"/>
  </si>
  <si>
    <t>表    號</t>
    <phoneticPr fontId="2" type="noConversion"/>
  </si>
  <si>
    <t>中華民國 113 年 01   月  10  日編製</t>
    <phoneticPr fontId="3" type="noConversion"/>
  </si>
  <si>
    <t>中華民國 113年2季底</t>
    <phoneticPr fontId="3" type="noConversion"/>
  </si>
  <si>
    <t>業務主管人員</t>
    <phoneticPr fontId="2" type="noConversion"/>
  </si>
  <si>
    <t>中華民國113年7月8日編製</t>
    <phoneticPr fontId="2" type="noConversion"/>
  </si>
  <si>
    <r>
      <t>中華民國</t>
    </r>
    <r>
      <rPr>
        <sz val="12"/>
        <rFont val="Times New Roman"/>
        <family val="1"/>
      </rPr>
      <t xml:space="preserve">   113  </t>
    </r>
    <r>
      <rPr>
        <sz val="12"/>
        <rFont val="標楷體"/>
        <family val="4"/>
        <charset val="136"/>
      </rPr>
      <t>年</t>
    </r>
    <r>
      <rPr>
        <sz val="12"/>
        <rFont val="Times New Roman"/>
        <family val="1"/>
      </rPr>
      <t xml:space="preserve">  2   </t>
    </r>
    <r>
      <rPr>
        <sz val="12"/>
        <rFont val="標楷體"/>
        <family val="4"/>
        <charset val="136"/>
      </rPr>
      <t>季</t>
    </r>
    <phoneticPr fontId="3" type="noConversion"/>
  </si>
  <si>
    <r>
      <t>中華民國</t>
    </r>
    <r>
      <rPr>
        <sz val="12"/>
        <rFont val="Times New Roman"/>
        <family val="1"/>
      </rPr>
      <t xml:space="preserve">   113   </t>
    </r>
    <r>
      <rPr>
        <sz val="12"/>
        <rFont val="標楷體"/>
        <family val="4"/>
        <charset val="136"/>
      </rPr>
      <t xml:space="preserve">年 </t>
    </r>
    <r>
      <rPr>
        <sz val="12"/>
        <rFont val="Times New Roman"/>
        <family val="1"/>
      </rPr>
      <t xml:space="preserve">2  </t>
    </r>
    <r>
      <rPr>
        <sz val="12"/>
        <rFont val="標楷體"/>
        <family val="4"/>
        <charset val="136"/>
      </rPr>
      <t>季</t>
    </r>
    <phoneticPr fontId="3" type="noConversion"/>
  </si>
  <si>
    <r>
      <t>中華民國</t>
    </r>
    <r>
      <rPr>
        <sz val="12"/>
        <rFont val="Times New Roman"/>
        <family val="1"/>
      </rPr>
      <t xml:space="preserve">   113   </t>
    </r>
    <r>
      <rPr>
        <sz val="12"/>
        <rFont val="標楷體"/>
        <family val="4"/>
        <charset val="136"/>
      </rPr>
      <t xml:space="preserve">年 </t>
    </r>
    <r>
      <rPr>
        <sz val="12"/>
        <rFont val="Times New Roman"/>
        <family val="1"/>
      </rPr>
      <t xml:space="preserve">2 </t>
    </r>
    <r>
      <rPr>
        <sz val="12"/>
        <rFont val="標楷體"/>
        <family val="4"/>
        <charset val="136"/>
      </rPr>
      <t>季</t>
    </r>
    <phoneticPr fontId="3" type="noConversion"/>
  </si>
  <si>
    <r>
      <t xml:space="preserve">       中華民國</t>
    </r>
    <r>
      <rPr>
        <sz val="12"/>
        <rFont val="Times New Roman"/>
        <family val="1"/>
      </rPr>
      <t xml:space="preserve">   113  </t>
    </r>
    <r>
      <rPr>
        <sz val="12"/>
        <rFont val="標楷體"/>
        <family val="4"/>
        <charset val="136"/>
      </rPr>
      <t>年</t>
    </r>
    <r>
      <rPr>
        <sz val="12"/>
        <rFont val="Times New Roman"/>
        <family val="1"/>
      </rPr>
      <t xml:space="preserve">  2   </t>
    </r>
    <r>
      <rPr>
        <sz val="12"/>
        <rFont val="標楷體"/>
        <family val="4"/>
        <charset val="136"/>
      </rPr>
      <t>季</t>
    </r>
    <phoneticPr fontId="3" type="noConversion"/>
  </si>
  <si>
    <t>承辦人　　　　　　　　　　　　出納主辦人員　　　　　　　　　　　　會計主辦人員　　　　　　　　　　　　機管首長　　　　　　　　　　　　
資料來源：根據本鄉(鎮、市)公庫收入及支出資料編製。　　　　　　　　　　　　　　　　　　　　　　　中華民國  113 年  07  月  09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3" type="noConversion"/>
  </si>
  <si>
    <t>半  年  報</t>
    <phoneticPr fontId="3" type="noConversion"/>
  </si>
  <si>
    <t>期間終了1個月內編報</t>
  </si>
  <si>
    <t>1139-07-01-3</t>
    <phoneticPr fontId="3" type="noConversion"/>
  </si>
  <si>
    <t>一、本縣（市）環保單位</t>
    <phoneticPr fontId="3" type="noConversion"/>
  </si>
  <si>
    <t xml:space="preserve">                                  中華民國113年6月底</t>
    <phoneticPr fontId="3" type="noConversion"/>
  </si>
  <si>
    <t>單位:人</t>
    <phoneticPr fontId="3" type="noConversion"/>
  </si>
  <si>
    <t>類         別</t>
    <phoneticPr fontId="3" type="noConversion"/>
  </si>
  <si>
    <r>
      <t>總</t>
    </r>
    <r>
      <rPr>
        <sz val="14"/>
        <rFont val="Times New Roman"/>
        <family val="1"/>
      </rPr>
      <t xml:space="preserve">          </t>
    </r>
    <r>
      <rPr>
        <sz val="14"/>
        <rFont val="標楷體"/>
        <family val="4"/>
        <charset val="136"/>
      </rPr>
      <t>計</t>
    </r>
    <phoneticPr fontId="3" type="noConversion"/>
  </si>
  <si>
    <t>環境保護局
(不包括廢棄物清運處理單位)</t>
    <phoneticPr fontId="3" type="noConversion"/>
  </si>
  <si>
    <t>廢棄物清運處理單位</t>
    <phoneticPr fontId="3" type="noConversion"/>
  </si>
  <si>
    <t xml:space="preserve">   職員</t>
    <phoneticPr fontId="3" type="noConversion"/>
  </si>
  <si>
    <t xml:space="preserve">     特任、比照簡任</t>
    <phoneticPr fontId="3"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</si>
  <si>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3"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</si>
  <si>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3"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</si>
  <si>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3" type="noConversion"/>
  </si>
  <si>
    <t xml:space="preserve">     雇員</t>
    <phoneticPr fontId="3" type="noConversion"/>
  </si>
  <si>
    <t xml:space="preserve">   約聘(僱)</t>
    <phoneticPr fontId="3" type="noConversion"/>
  </si>
  <si>
    <t xml:space="preserve">   工員</t>
    <phoneticPr fontId="3" type="noConversion"/>
  </si>
  <si>
    <t xml:space="preserve">   其他</t>
    <phoneticPr fontId="3"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</si>
  <si>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3"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</si>
  <si>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3" type="noConversion"/>
  </si>
  <si>
    <r>
      <rPr>
        <sz val="28"/>
        <rFont val="標楷體"/>
        <family val="4"/>
        <charset val="136"/>
      </rPr>
      <t>臺東縣金峰鄉環保人員概況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3" type="noConversion"/>
  </si>
  <si>
    <t>三、廢棄物清運處理單位</t>
    <phoneticPr fontId="3" type="noConversion"/>
  </si>
  <si>
    <t xml:space="preserve">         中華民國 113  年  6  月底    </t>
    <phoneticPr fontId="3" type="noConversion"/>
  </si>
  <si>
    <t xml:space="preserve"> 單位:人 </t>
    <phoneticPr fontId="3" type="noConversion"/>
  </si>
  <si>
    <t>項   目   別</t>
    <phoneticPr fontId="3" type="noConversion"/>
  </si>
  <si>
    <t>總
計</t>
    <phoneticPr fontId="3" type="noConversion"/>
  </si>
  <si>
    <t>清   運   單   位</t>
    <phoneticPr fontId="3" type="noConversion"/>
  </si>
  <si>
    <t>處   理   單   位</t>
    <phoneticPr fontId="3" type="noConversion"/>
  </si>
  <si>
    <t>垃圾清運</t>
    <phoneticPr fontId="3" type="noConversion"/>
  </si>
  <si>
    <t>水肥清運</t>
    <phoneticPr fontId="3" type="noConversion"/>
  </si>
  <si>
    <t>資源回收</t>
    <phoneticPr fontId="3" type="noConversion"/>
  </si>
  <si>
    <r>
      <rPr>
        <sz val="14"/>
        <rFont val="標楷體"/>
        <family val="4"/>
        <charset val="136"/>
      </rPr>
      <t>其他</t>
    </r>
    <r>
      <rPr>
        <sz val="14"/>
        <rFont val="Times New Roman"/>
        <family val="1"/>
      </rPr>
      <t/>
    </r>
    <phoneticPr fontId="3" type="noConversion"/>
  </si>
  <si>
    <t>垃圾焚化廠
、掩埋場</t>
    <phoneticPr fontId="3" type="noConversion"/>
  </si>
  <si>
    <t>水肥處理廠</t>
    <phoneticPr fontId="3" type="noConversion"/>
  </si>
  <si>
    <r>
      <t>總計：</t>
    </r>
    <r>
      <rPr>
        <sz val="12"/>
        <rFont val="Times New Roman"/>
        <family val="1"/>
      </rPr>
      <t>A=B=C=D</t>
    </r>
    <phoneticPr fontId="3" type="noConversion"/>
  </si>
  <si>
    <r>
      <rPr>
        <sz val="12"/>
        <rFont val="Times New Roman"/>
        <family val="1"/>
      </rPr>
      <t xml:space="preserve">    </t>
    </r>
    <r>
      <rPr>
        <sz val="12"/>
        <rFont val="標楷體"/>
        <family val="4"/>
        <charset val="136"/>
      </rPr>
      <t>按類別分：B=</t>
    </r>
    <r>
      <rPr>
        <sz val="12"/>
        <rFont val="Times New Roman"/>
        <family val="1"/>
      </rPr>
      <t>(1)+(2)+(3)+(4)</t>
    </r>
    <phoneticPr fontId="3" type="noConversion"/>
  </si>
  <si>
    <t xml:space="preserve">    職員(1)</t>
    <phoneticPr fontId="3" type="noConversion"/>
  </si>
  <si>
    <t xml:space="preserve">         特任、比照簡任 </t>
    <phoneticPr fontId="3" type="noConversion"/>
  </si>
  <si>
    <t xml:space="preserve">         簡任(10-14職等)</t>
    <phoneticPr fontId="3" type="noConversion"/>
  </si>
  <si>
    <t xml:space="preserve">         薦任(6-9職等)</t>
    <phoneticPr fontId="3" type="noConversion"/>
  </si>
  <si>
    <t xml:space="preserve">         委任(1-5職等) </t>
    <phoneticPr fontId="3" type="noConversion"/>
  </si>
  <si>
    <t xml:space="preserve">         雇員</t>
    <phoneticPr fontId="3" type="noConversion"/>
  </si>
  <si>
    <t xml:space="preserve">    約聘(僱)(2)</t>
    <phoneticPr fontId="3" type="noConversion"/>
  </si>
  <si>
    <t xml:space="preserve">    工員(3)</t>
    <phoneticPr fontId="3" type="noConversion"/>
  </si>
  <si>
    <t xml:space="preserve">         隊員</t>
    <phoneticPr fontId="3" type="noConversion"/>
  </si>
  <si>
    <t xml:space="preserve">         駕駛</t>
    <phoneticPr fontId="3" type="noConversion"/>
  </si>
  <si>
    <t xml:space="preserve">         技工、工友</t>
    <phoneticPr fontId="3" type="noConversion"/>
  </si>
  <si>
    <t xml:space="preserve">         臨時工</t>
    <phoneticPr fontId="3" type="noConversion"/>
  </si>
  <si>
    <t xml:space="preserve">         代賑工</t>
    <phoneticPr fontId="3" type="noConversion"/>
  </si>
  <si>
    <t xml:space="preserve">    其他(4)</t>
    <phoneticPr fontId="3" type="noConversion"/>
  </si>
  <si>
    <r>
      <rPr>
        <sz val="12"/>
        <rFont val="Times New Roman"/>
        <family val="1"/>
      </rPr>
      <t xml:space="preserve">    </t>
    </r>
    <r>
      <rPr>
        <sz val="12"/>
        <rFont val="標楷體"/>
        <family val="4"/>
        <charset val="136"/>
      </rPr>
      <t>按性別分：</t>
    </r>
    <r>
      <rPr>
        <sz val="12"/>
        <rFont val="Times New Roman"/>
        <family val="1"/>
      </rPr>
      <t>C=(5)+(6)</t>
    </r>
    <phoneticPr fontId="3" type="noConversion"/>
  </si>
  <si>
    <r>
      <rPr>
        <sz val="12"/>
        <rFont val="Times New Roman"/>
        <family val="1"/>
      </rPr>
      <t xml:space="preserve">         </t>
    </r>
    <r>
      <rPr>
        <sz val="12"/>
        <rFont val="標楷體"/>
        <family val="4"/>
        <charset val="136"/>
      </rPr>
      <t>男</t>
    </r>
    <r>
      <rPr>
        <sz val="12"/>
        <rFont val="Times New Roman"/>
        <family val="1"/>
      </rPr>
      <t xml:space="preserve"> (5)</t>
    </r>
    <phoneticPr fontId="3" type="noConversion"/>
  </si>
  <si>
    <r>
      <rPr>
        <sz val="12"/>
        <rFont val="Times New Roman"/>
        <family val="1"/>
      </rPr>
      <t xml:space="preserve">         </t>
    </r>
    <r>
      <rPr>
        <sz val="12"/>
        <rFont val="標楷體"/>
        <family val="4"/>
        <charset val="136"/>
      </rPr>
      <t>女</t>
    </r>
    <r>
      <rPr>
        <sz val="12"/>
        <rFont val="Times New Roman"/>
        <family val="1"/>
      </rPr>
      <t xml:space="preserve"> (6)</t>
    </r>
    <phoneticPr fontId="3" type="noConversion"/>
  </si>
  <si>
    <r>
      <rPr>
        <sz val="12"/>
        <rFont val="Times New Roman"/>
        <family val="1"/>
      </rPr>
      <t xml:space="preserve">    </t>
    </r>
    <r>
      <rPr>
        <sz val="12"/>
        <rFont val="標楷體"/>
        <family val="4"/>
        <charset val="136"/>
      </rPr>
      <t>按年齡別分：</t>
    </r>
    <r>
      <rPr>
        <sz val="12"/>
        <rFont val="Times New Roman"/>
        <family val="1"/>
      </rPr>
      <t>D=(7)+…+(12)</t>
    </r>
    <phoneticPr fontId="3"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</si>
  <si>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3" type="noConversion"/>
  </si>
  <si>
    <r>
      <rPr>
        <sz val="12"/>
        <rFont val="Times New Roman"/>
        <family val="1"/>
      </rPr>
      <t xml:space="preserve">         </t>
    </r>
    <r>
      <rPr>
        <sz val="12"/>
        <rFont val="標楷體"/>
        <family val="4"/>
        <charset val="136"/>
      </rPr>
      <t>30-39歲</t>
    </r>
    <r>
      <rPr>
        <sz val="12"/>
        <rFont val="Times New Roman"/>
        <family val="1"/>
      </rPr>
      <t xml:space="preserve">  (8)</t>
    </r>
    <phoneticPr fontId="3" type="noConversion"/>
  </si>
  <si>
    <r>
      <rPr>
        <sz val="12"/>
        <rFont val="Times New Roman"/>
        <family val="1"/>
      </rPr>
      <t xml:space="preserve">         </t>
    </r>
    <r>
      <rPr>
        <sz val="12"/>
        <rFont val="標楷體"/>
        <family val="4"/>
        <charset val="136"/>
      </rPr>
      <t>40-49歲</t>
    </r>
    <r>
      <rPr>
        <sz val="12"/>
        <rFont val="Times New Roman"/>
        <family val="1"/>
      </rPr>
      <t xml:space="preserve">  (9)</t>
    </r>
    <phoneticPr fontId="3" type="noConversion"/>
  </si>
  <si>
    <r>
      <rPr>
        <sz val="12"/>
        <rFont val="Times New Roman"/>
        <family val="1"/>
      </rPr>
      <t xml:space="preserve">         </t>
    </r>
    <r>
      <rPr>
        <sz val="12"/>
        <rFont val="標楷體"/>
        <family val="4"/>
        <charset val="136"/>
      </rPr>
      <t>50-59歲</t>
    </r>
    <r>
      <rPr>
        <sz val="12"/>
        <rFont val="Times New Roman"/>
        <family val="1"/>
      </rPr>
      <t xml:space="preserve">  (10)</t>
    </r>
    <phoneticPr fontId="3" type="noConversion"/>
  </si>
  <si>
    <r>
      <rPr>
        <sz val="12"/>
        <rFont val="Times New Roman"/>
        <family val="1"/>
      </rPr>
      <t xml:space="preserve">         </t>
    </r>
    <r>
      <rPr>
        <sz val="12"/>
        <rFont val="標楷體"/>
        <family val="4"/>
        <charset val="136"/>
      </rPr>
      <t>60-65歲</t>
    </r>
    <r>
      <rPr>
        <sz val="12"/>
        <rFont val="Times New Roman"/>
        <family val="1"/>
      </rPr>
      <t xml:space="preserve">  (11)</t>
    </r>
    <phoneticPr fontId="3"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</si>
  <si>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3" type="noConversion"/>
  </si>
  <si>
    <t>機關首長</t>
    <phoneticPr fontId="3" type="noConversion"/>
  </si>
  <si>
    <r>
      <t>中華民國</t>
    </r>
    <r>
      <rPr>
        <sz val="12"/>
        <rFont val="Times New Roman"/>
        <family val="1"/>
      </rPr>
      <t xml:space="preserve">   113  </t>
    </r>
    <r>
      <rPr>
        <sz val="12"/>
        <rFont val="標楷體"/>
        <family val="4"/>
        <charset val="136"/>
      </rPr>
      <t>年</t>
    </r>
    <r>
      <rPr>
        <sz val="12"/>
        <rFont val="Times New Roman"/>
        <family val="1"/>
      </rPr>
      <t xml:space="preserve">  7    </t>
    </r>
    <r>
      <rPr>
        <sz val="12"/>
        <rFont val="標楷體"/>
        <family val="4"/>
        <charset val="136"/>
      </rPr>
      <t>月</t>
    </r>
    <r>
      <rPr>
        <sz val="12"/>
        <rFont val="Times New Roman"/>
        <family val="1"/>
      </rPr>
      <t xml:space="preserve">  3    </t>
    </r>
    <r>
      <rPr>
        <sz val="12"/>
        <rFont val="標楷體"/>
        <family val="4"/>
        <charset val="136"/>
      </rPr>
      <t>日編製</t>
    </r>
    <phoneticPr fontId="3"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</si>
  <si>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3" type="noConversion"/>
  </si>
  <si>
    <t>臺東縣金峰鄉環保人員概況(續1)</t>
    <phoneticPr fontId="3" type="noConversion"/>
  </si>
  <si>
    <t xml:space="preserve">二、環境保護局                                                                     單位:人 </t>
    <phoneticPr fontId="3" type="noConversion"/>
  </si>
  <si>
    <t xml:space="preserve">              中華民國    年     月底       </t>
    <phoneticPr fontId="3" type="noConversion"/>
  </si>
  <si>
    <t xml:space="preserve">  單位:人 </t>
  </si>
  <si>
    <t xml:space="preserve">總 計 </t>
    <phoneticPr fontId="3" type="noConversion"/>
  </si>
  <si>
    <t>行政輔助</t>
    <phoneticPr fontId="3" type="noConversion"/>
  </si>
  <si>
    <t>綜合規劃</t>
    <phoneticPr fontId="3" type="noConversion"/>
  </si>
  <si>
    <t>空氣品質保護</t>
    <phoneticPr fontId="3" type="noConversion"/>
  </si>
  <si>
    <t>氣候變遷
因應</t>
    <phoneticPr fontId="3" type="noConversion"/>
  </si>
  <si>
    <t>噪音及
振動防制</t>
    <phoneticPr fontId="3" type="noConversion"/>
  </si>
  <si>
    <t>水質保護</t>
    <phoneticPr fontId="3" type="noConversion"/>
  </si>
  <si>
    <t>土壤及地下水污染整治</t>
    <phoneticPr fontId="3" type="noConversion"/>
  </si>
  <si>
    <t>廢棄物
管理</t>
    <phoneticPr fontId="3" type="noConversion"/>
  </si>
  <si>
    <t>環境衛生、
毒化物管理</t>
    <phoneticPr fontId="3" type="noConversion"/>
  </si>
  <si>
    <t>陳情、稽查、糾紛處理</t>
    <phoneticPr fontId="3" type="noConversion"/>
  </si>
  <si>
    <t>監測及檢驗</t>
    <phoneticPr fontId="3" type="noConversion"/>
  </si>
  <si>
    <t>研究發展</t>
    <phoneticPr fontId="3" type="noConversion"/>
  </si>
  <si>
    <t>其他業務</t>
    <phoneticPr fontId="3" type="noConversion"/>
  </si>
  <si>
    <t xml:space="preserve">         中華民國 112  年 7-12  月底    </t>
    <phoneticPr fontId="3" type="noConversion"/>
  </si>
  <si>
    <r>
      <t>中華民國</t>
    </r>
    <r>
      <rPr>
        <sz val="12"/>
        <rFont val="Times New Roman"/>
        <family val="1"/>
      </rPr>
      <t xml:space="preserve">   113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26    </t>
    </r>
    <r>
      <rPr>
        <sz val="12"/>
        <rFont val="標楷體"/>
        <family val="4"/>
        <charset val="136"/>
      </rPr>
      <t>日編製</t>
    </r>
    <phoneticPr fontId="3" type="noConversion"/>
  </si>
  <si>
    <t>臺東縣金峰鄉公所民政課</t>
    <phoneticPr fontId="50" type="noConversion"/>
  </si>
  <si>
    <t>次年3月20日前編報</t>
    <phoneticPr fontId="67" type="noConversion"/>
  </si>
  <si>
    <t>3311-02-01-3</t>
  </si>
  <si>
    <t>臺東縣金峰鄉公共造產成果概況</t>
    <phoneticPr fontId="67" type="noConversion"/>
  </si>
  <si>
    <t>單位：新臺幣千元</t>
  </si>
  <si>
    <t>造產項目</t>
  </si>
  <si>
    <t>造產種類</t>
  </si>
  <si>
    <t>年底現存量</t>
  </si>
  <si>
    <t>本　年　收　入</t>
  </si>
  <si>
    <t>本　年　支　出</t>
  </si>
  <si>
    <t>事業賸餘</t>
  </si>
  <si>
    <t>事業外賸餘</t>
  </si>
  <si>
    <t xml:space="preserve">本年賸餘 </t>
  </si>
  <si>
    <r>
      <rPr>
        <u/>
        <sz val="11"/>
        <rFont val="標楷體"/>
        <family val="4"/>
        <charset val="136"/>
      </rPr>
      <t xml:space="preserve">解繳庫數
</t>
    </r>
    <r>
      <rPr>
        <u/>
        <sz val="10"/>
        <rFont val="標楷體"/>
        <family val="4"/>
        <charset val="136"/>
      </rPr>
      <t>（含縣市或鄉鎮市區）</t>
    </r>
  </si>
  <si>
    <t>留存事業機關賸餘金額</t>
  </si>
  <si>
    <t>年底現存造產價值估計</t>
  </si>
  <si>
    <t>歷年累計
總投資額</t>
  </si>
  <si>
    <t>單位</t>
  </si>
  <si>
    <t>數 量</t>
  </si>
  <si>
    <t>合　計</t>
  </si>
  <si>
    <t>事業收入</t>
  </si>
  <si>
    <t>事業外收入</t>
  </si>
  <si>
    <t>事業費用</t>
  </si>
  <si>
    <t>事業外費用</t>
  </si>
  <si>
    <t>(損失)</t>
  </si>
  <si>
    <t>(短絀)</t>
  </si>
  <si>
    <t>(1)+(2)</t>
  </si>
  <si>
    <t>(1)</t>
  </si>
  <si>
    <t>(2)</t>
  </si>
  <si>
    <t>(3)+(4)</t>
  </si>
  <si>
    <t>(3)</t>
  </si>
  <si>
    <t>(4)</t>
  </si>
  <si>
    <t>(5)=(1)-(3)</t>
  </si>
  <si>
    <t>(6)=(2)-(4)</t>
  </si>
  <si>
    <t>(7)=(5)+(6)</t>
  </si>
  <si>
    <t>填表說明：</t>
  </si>
  <si>
    <t>1.本年賸餘（短絀）＝本年收入合計－本年支出合計＝事業賸餘（損失）＋事業外賸餘（損失）。</t>
  </si>
  <si>
    <t>2.本表編製3份，於完成會核程序並經機關首長核章後，1份送臺東縣政府民政處，1份送主計室，1份自存。</t>
    <phoneticPr fontId="50" type="noConversion"/>
  </si>
  <si>
    <t>無</t>
    <phoneticPr fontId="2" type="noConversion"/>
  </si>
  <si>
    <t>中華民國 113 年 3 月 20 日 編製</t>
    <phoneticPr fontId="2" type="noConversion"/>
  </si>
  <si>
    <t>中華民國  112    年</t>
    <phoneticPr fontId="2" type="noConversion"/>
  </si>
  <si>
    <t>資料來源：依據本所民政課所報資料彙編。</t>
    <phoneticPr fontId="50" type="noConversion"/>
  </si>
  <si>
    <t>公 開 類</t>
    <phoneticPr fontId="158" type="noConversion"/>
  </si>
  <si>
    <t>編製機關</t>
    <phoneticPr fontId="158" type="noConversion"/>
  </si>
  <si>
    <t>金峰鄉公所(清潔隊)</t>
    <phoneticPr fontId="46" type="noConversion"/>
  </si>
  <si>
    <t>半 年 報</t>
    <phoneticPr fontId="3" type="noConversion"/>
  </si>
  <si>
    <t>期間終了1個月內編報</t>
    <phoneticPr fontId="158" type="noConversion"/>
  </si>
  <si>
    <t>表    號</t>
    <phoneticPr fontId="158" type="noConversion"/>
  </si>
  <si>
    <t>1135-01-05-3</t>
    <phoneticPr fontId="158" type="noConversion"/>
  </si>
  <si>
    <r>
      <rPr>
        <b/>
        <u/>
        <sz val="18"/>
        <rFont val="標楷體"/>
        <family val="4"/>
        <charset val="136"/>
      </rPr>
      <t>台東縣金峰鄉</t>
    </r>
    <r>
      <rPr>
        <sz val="18"/>
        <rFont val="標楷體"/>
        <family val="4"/>
        <charset val="136"/>
      </rPr>
      <t>垃圾處理場(廠)及垃圾回收清除車輛統計</t>
    </r>
    <phoneticPr fontId="158" type="noConversion"/>
  </si>
  <si>
    <t>項    目    別</t>
    <phoneticPr fontId="158" type="noConversion"/>
  </si>
  <si>
    <t>總　  計</t>
    <phoneticPr fontId="158" type="noConversion"/>
  </si>
  <si>
    <t>垃圾處理場(廠)(座)</t>
    <phoneticPr fontId="158" type="noConversion"/>
  </si>
  <si>
    <t>總　　　　　計</t>
    <phoneticPr fontId="158" type="noConversion"/>
  </si>
  <si>
    <t>　焚　　化　　廠</t>
    <phoneticPr fontId="158" type="noConversion"/>
  </si>
  <si>
    <t>　衛　生　掩　埋　場</t>
    <phoneticPr fontId="158" type="noConversion"/>
  </si>
  <si>
    <t>　堆　　肥　　場</t>
    <phoneticPr fontId="158" type="noConversion"/>
  </si>
  <si>
    <t>　堆　　置　　場</t>
  </si>
  <si>
    <t>垃圾回收清除車輛(輛)　</t>
    <phoneticPr fontId="158" type="noConversion"/>
  </si>
  <si>
    <t>　子　母　式　垃　圾　車</t>
    <phoneticPr fontId="158" type="noConversion"/>
  </si>
  <si>
    <t>　密　封　式　垃　圾　車</t>
    <phoneticPr fontId="158" type="noConversion"/>
  </si>
  <si>
    <t>框
式
垃
圾
車</t>
    <phoneticPr fontId="158" type="noConversion"/>
  </si>
  <si>
    <t xml:space="preserve"> 計　</t>
    <phoneticPr fontId="158" type="noConversion"/>
  </si>
  <si>
    <t xml:space="preserve"> 資 源 (含 廚 餘) 回 收 垃 圾 車</t>
    <phoneticPr fontId="158" type="noConversion"/>
  </si>
  <si>
    <t xml:space="preserve"> 其　它　</t>
    <phoneticPr fontId="158" type="noConversion"/>
  </si>
  <si>
    <t>　水　肥　車</t>
    <phoneticPr fontId="158" type="noConversion"/>
  </si>
  <si>
    <t>　清　溝　( 溝　泥 )　車</t>
    <phoneticPr fontId="158" type="noConversion"/>
  </si>
  <si>
    <t>　掃　( 洗 )　街　車</t>
    <phoneticPr fontId="158" type="noConversion"/>
  </si>
  <si>
    <t>填表</t>
    <phoneticPr fontId="158" type="noConversion"/>
  </si>
  <si>
    <t>審核</t>
    <phoneticPr fontId="158" type="noConversion"/>
  </si>
  <si>
    <t>業務主管人員</t>
    <phoneticPr fontId="158" type="noConversion"/>
  </si>
  <si>
    <t>機關首長</t>
    <phoneticPr fontId="158" type="noConversion"/>
  </si>
  <si>
    <t>主辦統計人員</t>
    <phoneticPr fontId="158" type="noConversion"/>
  </si>
  <si>
    <t>中華民國 113  年 7  月 22  日編製</t>
    <phoneticPr fontId="158" type="noConversion"/>
  </si>
  <si>
    <t>資料來源：依據本鄉鎮市公所之垃圾處理場(廠)及垃圾回收清除車輛資料編製。</t>
    <phoneticPr fontId="158" type="noConversion"/>
  </si>
  <si>
    <t>填表說明：本表編製1式3份，1份送會計單位，1份自存，1份送本縣環境保護局。</t>
    <phoneticPr fontId="158" type="noConversion"/>
  </si>
  <si>
    <t>中 華 民 國 113  年 6  月底</t>
    <phoneticPr fontId="158" type="noConversion"/>
  </si>
  <si>
    <t>　　　　　　　　　　中華民國  113   年 07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</si>
  <si>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中華民國113年08月02日編製</t>
    </r>
    <phoneticPr fontId="2" type="noConversion"/>
  </si>
  <si>
    <t xml:space="preserve"> 中華民國　113　年　7　月                                  單位：公噸</t>
    <phoneticPr fontId="70" type="noConversion"/>
  </si>
  <si>
    <t>中華民國113年08月02日 編製</t>
    <phoneticPr fontId="70" type="noConversion"/>
  </si>
  <si>
    <t>期間終了20日內編製</t>
    <phoneticPr fontId="2" type="noConversion"/>
  </si>
  <si>
    <t xml:space="preserve">期間終了20日內編製 </t>
    <phoneticPr fontId="70" type="noConversion"/>
  </si>
  <si>
    <t xml:space="preserve">期間終了20日內編製  </t>
    <phoneticPr fontId="70" type="noConversion"/>
  </si>
  <si>
    <t xml:space="preserve"> 公  開  類</t>
    <phoneticPr fontId="3" type="noConversion"/>
  </si>
  <si>
    <t xml:space="preserve"> 年  度  報</t>
    <phoneticPr fontId="3" type="noConversion"/>
  </si>
  <si>
    <t>期間開始2.5個月內編報</t>
    <phoneticPr fontId="162" type="noConversion"/>
  </si>
  <si>
    <t>表    號</t>
    <phoneticPr fontId="162" type="noConversion"/>
  </si>
  <si>
    <t>1139-08-01-3</t>
    <phoneticPr fontId="77" type="noConversion"/>
  </si>
  <si>
    <r>
      <rPr>
        <sz val="24"/>
        <rFont val="標楷體"/>
        <family val="4"/>
        <charset val="136"/>
      </rPr>
      <t xml:space="preserve"> 臺東縣</t>
    </r>
    <r>
      <rPr>
        <sz val="24"/>
        <color indexed="10"/>
        <rFont val="標楷體"/>
        <family val="4"/>
        <charset val="136"/>
      </rPr>
      <t>金峰鄉</t>
    </r>
    <r>
      <rPr>
        <sz val="24"/>
        <rFont val="標楷體"/>
        <family val="4"/>
        <charset val="136"/>
      </rPr>
      <t>環境保護預算</t>
    </r>
    <phoneticPr fontId="3" type="noConversion"/>
  </si>
  <si>
    <t xml:space="preserve">                                                            </t>
    <phoneticPr fontId="3" type="noConversion"/>
  </si>
  <si>
    <t>113會計年度</t>
    <phoneticPr fontId="162" type="noConversion"/>
  </si>
  <si>
    <r>
      <t>一、單位預算</t>
    </r>
    <r>
      <rPr>
        <sz val="14"/>
        <rFont val="新細明體"/>
        <family val="1"/>
        <charset val="136"/>
      </rPr>
      <t>－</t>
    </r>
    <r>
      <rPr>
        <sz val="14"/>
        <rFont val="標楷體"/>
        <family val="4"/>
        <charset val="136"/>
      </rPr>
      <t>經資門合計</t>
    </r>
    <phoneticPr fontId="77" type="noConversion"/>
  </si>
  <si>
    <t>單位：千元</t>
  </si>
  <si>
    <t>單   位   及   業   務  別</t>
    <phoneticPr fontId="3" type="noConversion"/>
  </si>
  <si>
    <t>歲  出  項  目</t>
    <phoneticPr fontId="162" type="noConversion"/>
  </si>
  <si>
    <t>歲  入  項  目</t>
    <phoneticPr fontId="162" type="noConversion"/>
  </si>
  <si>
    <t>預算數總計</t>
    <phoneticPr fontId="162" type="noConversion"/>
  </si>
  <si>
    <t>環保署補助款</t>
    <phoneticPr fontId="162" type="noConversion"/>
  </si>
  <si>
    <t>污染防治
附帶收入</t>
    <phoneticPr fontId="162" type="noConversion"/>
  </si>
  <si>
    <t>人事費</t>
  </si>
  <si>
    <t>委辦費</t>
    <phoneticPr fontId="162" type="noConversion"/>
  </si>
  <si>
    <t>土地</t>
    <phoneticPr fontId="3" type="noConversion"/>
  </si>
  <si>
    <t>對特種基金
之補助</t>
    <phoneticPr fontId="162" type="noConversion"/>
  </si>
  <si>
    <t>對國內團體
之捐助</t>
    <phoneticPr fontId="3" type="noConversion"/>
  </si>
  <si>
    <t>對清潔隊之補助
(僅縣政府環保局需填)</t>
    <phoneticPr fontId="162" type="noConversion"/>
  </si>
  <si>
    <t xml:space="preserve"> 環保局及所屬單位預算</t>
    <phoneticPr fontId="3" type="noConversion"/>
  </si>
  <si>
    <t xml:space="preserve">   一般行政</t>
    <phoneticPr fontId="3" type="noConversion"/>
  </si>
  <si>
    <t xml:space="preserve">   綜合規劃</t>
    <phoneticPr fontId="3" type="noConversion"/>
  </si>
  <si>
    <t xml:space="preserve">   空氣品質保護</t>
    <phoneticPr fontId="3" type="noConversion"/>
  </si>
  <si>
    <t xml:space="preserve">   氣候變遷因應</t>
    <phoneticPr fontId="3" type="noConversion"/>
  </si>
  <si>
    <r>
      <t xml:space="preserve">   噪音及振動</t>
    </r>
    <r>
      <rPr>
        <sz val="14"/>
        <color indexed="10"/>
        <rFont val="標楷體"/>
        <family val="4"/>
        <charset val="136"/>
      </rPr>
      <t>防</t>
    </r>
    <r>
      <rPr>
        <sz val="14"/>
        <rFont val="標楷體"/>
        <family val="4"/>
        <charset val="136"/>
      </rPr>
      <t>制</t>
    </r>
    <phoneticPr fontId="3" type="noConversion"/>
  </si>
  <si>
    <t xml:space="preserve">   水質保護</t>
    <phoneticPr fontId="3" type="noConversion"/>
  </si>
  <si>
    <t xml:space="preserve">   土壤及地下水污染整治</t>
    <phoneticPr fontId="162" type="noConversion"/>
  </si>
  <si>
    <t xml:space="preserve">   廢棄物管理</t>
    <phoneticPr fontId="3" type="noConversion"/>
  </si>
  <si>
    <t xml:space="preserve">   環境衛生、毒化物管理</t>
    <phoneticPr fontId="3" type="noConversion"/>
  </si>
  <si>
    <t xml:space="preserve">   陳情、稽查、糾紛處理</t>
    <phoneticPr fontId="3" type="noConversion"/>
  </si>
  <si>
    <t xml:space="preserve">   監測及檢驗</t>
    <phoneticPr fontId="3" type="noConversion"/>
  </si>
  <si>
    <t xml:space="preserve">   研究發展</t>
    <phoneticPr fontId="3" type="noConversion"/>
  </si>
  <si>
    <t xml:space="preserve">   其他</t>
    <phoneticPr fontId="3" type="noConversion"/>
  </si>
  <si>
    <t>鄉 鎮 市 公 所 清 潔 隊 預 算 
(僅縣政府環保局需填)</t>
    <phoneticPr fontId="3" type="noConversion"/>
  </si>
  <si>
    <r>
      <rPr>
        <sz val="24"/>
        <rFont val="標楷體"/>
        <family val="4"/>
        <charset val="136"/>
      </rPr>
      <t xml:space="preserve">  臺東縣</t>
    </r>
    <r>
      <rPr>
        <sz val="24"/>
        <color indexed="10"/>
        <rFont val="標楷體"/>
        <family val="4"/>
        <charset val="136"/>
      </rPr>
      <t>金峰鄉</t>
    </r>
    <r>
      <rPr>
        <sz val="24"/>
        <rFont val="標楷體"/>
        <family val="4"/>
        <charset val="136"/>
      </rPr>
      <t xml:space="preserve">環境保護預算(續1) </t>
    </r>
    <phoneticPr fontId="3" type="noConversion"/>
  </si>
  <si>
    <t>113會計年度</t>
    <phoneticPr fontId="3" type="noConversion"/>
  </si>
  <si>
    <r>
      <t>二、單位預算</t>
    </r>
    <r>
      <rPr>
        <sz val="14"/>
        <rFont val="新細明體"/>
        <family val="1"/>
        <charset val="136"/>
      </rPr>
      <t>－</t>
    </r>
    <r>
      <rPr>
        <sz val="14"/>
        <rFont val="標楷體"/>
        <family val="4"/>
        <charset val="136"/>
      </rPr>
      <t>經常門</t>
    </r>
    <phoneticPr fontId="77" type="noConversion"/>
  </si>
  <si>
    <t>歲  出  項  目</t>
    <phoneticPr fontId="3" type="noConversion"/>
  </si>
  <si>
    <t>歲  入  項  目</t>
    <phoneticPr fontId="3" type="noConversion"/>
  </si>
  <si>
    <t>三、單位預算－資本門</t>
    <phoneticPr fontId="77" type="noConversion"/>
  </si>
  <si>
    <r>
      <t xml:space="preserve">  </t>
    </r>
    <r>
      <rPr>
        <sz val="24"/>
        <rFont val="標楷體"/>
        <family val="4"/>
        <charset val="136"/>
      </rPr>
      <t>臺東縣</t>
    </r>
    <r>
      <rPr>
        <sz val="24"/>
        <color indexed="10"/>
        <rFont val="標楷體"/>
        <family val="4"/>
        <charset val="136"/>
      </rPr>
      <t>金峰鄉</t>
    </r>
    <r>
      <rPr>
        <sz val="24"/>
        <rFont val="標楷體"/>
        <family val="4"/>
        <charset val="136"/>
      </rPr>
      <t xml:space="preserve">環境保護預算(續2) </t>
    </r>
    <phoneticPr fontId="3" type="noConversion"/>
  </si>
  <si>
    <t>年  度  報</t>
    <phoneticPr fontId="3" type="noConversion"/>
  </si>
  <si>
    <r>
      <t xml:space="preserve"> </t>
    </r>
    <r>
      <rPr>
        <sz val="20"/>
        <rFont val="標楷體"/>
        <family val="4"/>
        <charset val="136"/>
      </rPr>
      <t>臺東縣</t>
    </r>
    <r>
      <rPr>
        <sz val="20"/>
        <color indexed="10"/>
        <rFont val="標楷體"/>
        <family val="4"/>
        <charset val="136"/>
      </rPr>
      <t>金峰鄉</t>
    </r>
    <r>
      <rPr>
        <sz val="20"/>
        <rFont val="標楷體"/>
        <family val="4"/>
        <charset val="136"/>
      </rPr>
      <t xml:space="preserve">環境保護預算 (續3完) </t>
    </r>
    <phoneticPr fontId="3" type="noConversion"/>
  </si>
  <si>
    <t>四、附屬單位預算</t>
    <phoneticPr fontId="3" type="noConversion"/>
  </si>
  <si>
    <t xml:space="preserve"> _____會計年度</t>
    <phoneticPr fontId="3" type="noConversion"/>
  </si>
  <si>
    <t>單位：千元</t>
    <phoneticPr fontId="3" type="noConversion"/>
  </si>
  <si>
    <t>來    源  /  用    途    別</t>
    <phoneticPr fontId="3" type="noConversion"/>
  </si>
  <si>
    <t>空污基金</t>
    <phoneticPr fontId="3" type="noConversion"/>
  </si>
  <si>
    <r>
      <t>水</t>
    </r>
    <r>
      <rPr>
        <sz val="13"/>
        <color indexed="10"/>
        <rFont val="標楷體"/>
        <family val="4"/>
        <charset val="136"/>
      </rPr>
      <t>汙</t>
    </r>
    <r>
      <rPr>
        <sz val="13"/>
        <rFont val="標楷體"/>
        <family val="4"/>
        <charset val="136"/>
      </rPr>
      <t>基金</t>
    </r>
    <phoneticPr fontId="3" type="noConversion"/>
  </si>
  <si>
    <t>廢棄物清除
處理基金</t>
    <phoneticPr fontId="3" type="noConversion"/>
  </si>
  <si>
    <t>環境教育
基  金</t>
    <phoneticPr fontId="3" type="noConversion"/>
  </si>
  <si>
    <t>其他主管基金  (________基金)</t>
    <phoneticPr fontId="3" type="noConversion"/>
  </si>
  <si>
    <t xml:space="preserve">一、基金來源 (A)        </t>
    <phoneticPr fontId="55" type="noConversion"/>
  </si>
  <si>
    <t xml:space="preserve">(一)徵收及依法分配收入      </t>
    <phoneticPr fontId="3" type="noConversion"/>
  </si>
  <si>
    <t xml:space="preserve">1.徵收或環保提撥收入 </t>
    <phoneticPr fontId="3" type="noConversion"/>
  </si>
  <si>
    <t>(1)營建工程空氣污染防制費收入</t>
    <phoneticPr fontId="3" type="noConversion"/>
  </si>
  <si>
    <t>(2)固定污染源空氣污染防制費收入</t>
    <phoneticPr fontId="3" type="noConversion"/>
  </si>
  <si>
    <t>(3)移動污染源空氣污染防制費收入</t>
    <phoneticPr fontId="3" type="noConversion"/>
  </si>
  <si>
    <t xml:space="preserve">(4)非空污類徵收或環保提撥收入 </t>
    <phoneticPr fontId="3" type="noConversion"/>
  </si>
  <si>
    <t xml:space="preserve">2.其他徵收及依法分配收入         </t>
    <phoneticPr fontId="3" type="noConversion"/>
  </si>
  <si>
    <t xml:space="preserve">(二)政府撥入收入        </t>
    <phoneticPr fontId="3" type="noConversion"/>
  </si>
  <si>
    <r>
      <t>1.環保局</t>
    </r>
    <r>
      <rPr>
        <sz val="12"/>
        <color indexed="10"/>
        <rFont val="標楷體"/>
        <family val="4"/>
        <charset val="136"/>
      </rPr>
      <t>補助</t>
    </r>
    <r>
      <rPr>
        <sz val="12"/>
        <rFont val="標楷體"/>
        <family val="4"/>
        <charset val="136"/>
      </rPr>
      <t xml:space="preserve">收入                 </t>
    </r>
    <phoneticPr fontId="3" type="noConversion"/>
  </si>
  <si>
    <t xml:space="preserve">2.環保署補助收入                </t>
    <phoneticPr fontId="3" type="noConversion"/>
  </si>
  <si>
    <t xml:space="preserve">3.其他政府撥入收入               </t>
    <phoneticPr fontId="3" type="noConversion"/>
  </si>
  <si>
    <t xml:space="preserve">(三)財產及其他收入          </t>
    <phoneticPr fontId="3" type="noConversion"/>
  </si>
  <si>
    <t xml:space="preserve">1.污染防治附帶收入               </t>
    <phoneticPr fontId="3" type="noConversion"/>
  </si>
  <si>
    <t xml:space="preserve">2.其他財產及其他收入             </t>
    <phoneticPr fontId="3" type="noConversion"/>
  </si>
  <si>
    <t>二、基金用途 (B)</t>
    <phoneticPr fontId="55" type="noConversion"/>
  </si>
  <si>
    <t xml:space="preserve">(一)經常支出           </t>
    <phoneticPr fontId="55" type="noConversion"/>
  </si>
  <si>
    <t xml:space="preserve">1.用人費用          </t>
    <phoneticPr fontId="3" type="noConversion"/>
  </si>
  <si>
    <t xml:space="preserve">2.專業服務費               </t>
    <phoneticPr fontId="3" type="noConversion"/>
  </si>
  <si>
    <t>3.提撥環境教育基金</t>
    <phoneticPr fontId="3" type="noConversion"/>
  </si>
  <si>
    <t>4.捐助國內團體</t>
    <phoneticPr fontId="3" type="noConversion"/>
  </si>
  <si>
    <t xml:space="preserve">5.補助各鄉鎮市公所清潔隊業務費用
  (僅縣政府環保局需填)           </t>
    <phoneticPr fontId="3" type="noConversion"/>
  </si>
  <si>
    <t xml:space="preserve">6.其他經常支出                   </t>
    <phoneticPr fontId="3" type="noConversion"/>
  </si>
  <si>
    <t xml:space="preserve">(二)資本支出                       </t>
    <phoneticPr fontId="55" type="noConversion"/>
  </si>
  <si>
    <t>1.購置土地</t>
    <phoneticPr fontId="3" type="noConversion"/>
  </si>
  <si>
    <t>2.其他資本支出</t>
    <phoneticPr fontId="3" type="noConversion"/>
  </si>
  <si>
    <t>三、本期賸餘（短絀）  (=A-B)</t>
    <phoneticPr fontId="3" type="noConversion"/>
  </si>
  <si>
    <t xml:space="preserve"> 填表                                              </t>
    <phoneticPr fontId="55" type="noConversion"/>
  </si>
  <si>
    <t xml:space="preserve"> 機關首長</t>
    <phoneticPr fontId="3" type="noConversion"/>
  </si>
  <si>
    <t>中華民國113年03月01日編製</t>
    <phoneticPr fontId="3" type="noConversion"/>
  </si>
  <si>
    <t>資料來源：依據本所清潔隊環境保護預算資料編製。</t>
    <phoneticPr fontId="3" type="noConversion"/>
  </si>
  <si>
    <t>填表說明：1.本表編製1式3份，1份自存，1份送主計室、1份送臺東縣環境保護局。</t>
    <phoneticPr fontId="55" type="noConversion"/>
  </si>
  <si>
    <r>
      <t xml:space="preserve">          </t>
    </r>
    <r>
      <rPr>
        <sz val="12"/>
        <rFont val="Times New Roman"/>
        <family val="1"/>
      </rPr>
      <t>2.</t>
    </r>
    <r>
      <rPr>
        <sz val="12"/>
        <rFont val="標楷體"/>
        <family val="4"/>
        <charset val="136"/>
      </rPr>
      <t>「其他主管基金」係指表列基金以外之環保局主管基金，</t>
    </r>
    <r>
      <rPr>
        <sz val="12"/>
        <rFont val="Times New Roman"/>
        <family val="1"/>
      </rPr>
      <t xml:space="preserve"> </t>
    </r>
    <r>
      <rPr>
        <sz val="12"/>
        <rFont val="標楷體"/>
        <family val="4"/>
        <charset val="136"/>
      </rPr>
      <t>如焚化廠基金、機場噪音回饋基金等，請列舉並註明基金名稱。</t>
    </r>
    <phoneticPr fontId="55" type="noConversion"/>
  </si>
  <si>
    <t xml:space="preserve">           </t>
    <phoneticPr fontId="3" type="noConversion"/>
  </si>
  <si>
    <t>科目及代號</t>
    <phoneticPr fontId="3" type="noConversion"/>
  </si>
  <si>
    <t>承辦人　　　　　　　　　　　　出納主辦人員　　　　　　　　　　　　會計主辦人員　　　　　　　　　　　　機管首長　　　　　　　　　　　　
資料來源：根據本鄉(鎮、市)公庫收入及支出資料編製。　　　　　　　　　　　　　　　　　　　　　　　中華民國  113 年  08  月  06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</si>
  <si>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臺東縣金峰鄉公所清潔隊</t>
    <phoneticPr fontId="3" type="noConversion"/>
  </si>
  <si>
    <t>期間終了4.5個月內編報</t>
    <phoneticPr fontId="162" type="noConversion"/>
  </si>
  <si>
    <t>1139-08-02-3</t>
    <phoneticPr fontId="77" type="noConversion"/>
  </si>
  <si>
    <t xml:space="preserve">  臺東縣金峰鄉環境保護決算</t>
    <phoneticPr fontId="3" type="noConversion"/>
  </si>
  <si>
    <t xml:space="preserve">                                                          </t>
    <phoneticPr fontId="3" type="noConversion"/>
  </si>
  <si>
    <t>112會計年度</t>
    <phoneticPr fontId="3" type="noConversion"/>
  </si>
  <si>
    <r>
      <t>一、單位決算</t>
    </r>
    <r>
      <rPr>
        <sz val="14"/>
        <rFont val="新細明體"/>
        <family val="1"/>
        <charset val="136"/>
      </rPr>
      <t>－</t>
    </r>
    <r>
      <rPr>
        <sz val="14"/>
        <rFont val="標楷體"/>
        <family val="4"/>
        <charset val="136"/>
      </rPr>
      <t>經資門合計</t>
    </r>
    <phoneticPr fontId="77" type="noConversion"/>
  </si>
  <si>
    <t>歲  出  項  目</t>
    <phoneticPr fontId="3" type="noConversion"/>
  </si>
  <si>
    <t>歲  入  項  目</t>
    <phoneticPr fontId="3" type="noConversion"/>
  </si>
  <si>
    <t>決算數總計</t>
    <phoneticPr fontId="162" type="noConversion"/>
  </si>
  <si>
    <t>折舊</t>
    <phoneticPr fontId="3" type="noConversion"/>
  </si>
  <si>
    <t>土地</t>
    <phoneticPr fontId="3" type="noConversion"/>
  </si>
  <si>
    <t>對國內團體
之捐助</t>
    <phoneticPr fontId="3" type="noConversion"/>
  </si>
  <si>
    <t xml:space="preserve"> 環保局及所屬單位決算</t>
    <phoneticPr fontId="3" type="noConversion"/>
  </si>
  <si>
    <t xml:space="preserve">   陳情、稽查、糾紛處理</t>
    <phoneticPr fontId="3" type="noConversion"/>
  </si>
  <si>
    <t xml:space="preserve">   監測及檢驗</t>
    <phoneticPr fontId="3" type="noConversion"/>
  </si>
  <si>
    <t xml:space="preserve">   研究發展</t>
    <phoneticPr fontId="3" type="noConversion"/>
  </si>
  <si>
    <t xml:space="preserve">   其他</t>
    <phoneticPr fontId="3" type="noConversion"/>
  </si>
  <si>
    <t>鄉 鎮 市 公 所 清 潔 隊 決 算 
(僅縣政府環保局需填)</t>
    <phoneticPr fontId="3" type="noConversion"/>
  </si>
  <si>
    <t xml:space="preserve"> 臺東縣金峰鄉環境保護決算(續1) </t>
    <phoneticPr fontId="3" type="noConversion"/>
  </si>
  <si>
    <t xml:space="preserve">                                                         </t>
    <phoneticPr fontId="3" type="noConversion"/>
  </si>
  <si>
    <r>
      <t>二、單位決算</t>
    </r>
    <r>
      <rPr>
        <sz val="14"/>
        <rFont val="新細明體"/>
        <family val="1"/>
        <charset val="136"/>
      </rPr>
      <t>－</t>
    </r>
    <r>
      <rPr>
        <b/>
        <sz val="14"/>
        <rFont val="標楷體"/>
        <family val="4"/>
        <charset val="136"/>
      </rPr>
      <t>經常門</t>
    </r>
    <phoneticPr fontId="77" type="noConversion"/>
  </si>
  <si>
    <t xml:space="preserve">  臺東縣金峰鄉環境保護決算(續2) </t>
    <phoneticPr fontId="3" type="noConversion"/>
  </si>
  <si>
    <t>112會計年度</t>
    <phoneticPr fontId="3" type="noConversion"/>
  </si>
  <si>
    <t>三、單位決算－資本門</t>
    <phoneticPr fontId="77" type="noConversion"/>
  </si>
  <si>
    <t>土地</t>
    <phoneticPr fontId="162" type="noConversion"/>
  </si>
  <si>
    <t xml:space="preserve">臺東縣金峰鄉境保護決算(續3完) </t>
    <phoneticPr fontId="3" type="noConversion"/>
  </si>
  <si>
    <t>四、附屬單位決算</t>
    <phoneticPr fontId="3" type="noConversion"/>
  </si>
  <si>
    <t>水污基金</t>
    <phoneticPr fontId="3" type="noConversion"/>
  </si>
  <si>
    <t>四、折舊</t>
    <phoneticPr fontId="3" type="noConversion"/>
  </si>
  <si>
    <t>資料來源：依據本所清潔隊環境保護決算資料編製。</t>
    <phoneticPr fontId="3"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</si>
  <si>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份自存，</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份送臺東縣環境保護局。</t>
    </r>
    <phoneticPr fontId="55" type="noConversion"/>
  </si>
  <si>
    <t>中華民國113年  月  日編製</t>
    <phoneticPr fontId="3" type="noConversion"/>
  </si>
  <si>
    <t>中 華 民 國 112  年 12  月底</t>
    <phoneticPr fontId="158" type="noConversion"/>
  </si>
  <si>
    <t>中華民國 113  年 1  月 22  日編製</t>
    <phoneticPr fontId="158" type="noConversion"/>
  </si>
  <si>
    <t>交通類</t>
    <phoneticPr fontId="3" type="noConversion"/>
  </si>
  <si>
    <t>林務類</t>
    <phoneticPr fontId="3" type="noConversion"/>
  </si>
  <si>
    <t>臺東縣金峰鄉森林災害報告</t>
    <phoneticPr fontId="2" type="noConversion"/>
  </si>
  <si>
    <t>臺東縣金峰鄉「森林災害報告」統計資料背景說明</t>
    <phoneticPr fontId="3" type="noConversion"/>
  </si>
  <si>
    <t>資料項目：臺東縣金峰鄉森林災害報告</t>
    <phoneticPr fontId="3" type="noConversion"/>
  </si>
  <si>
    <t>＊統計地區範圍及對象：本鄉轄區內之林業用地或依非都市土地使用管制規則規定適用林業用地管制之土地、林木、竹林及副產物遇有發生災害，無論其所有權屬於國有、公有或私有，均為統計對象。</t>
    <phoneticPr fontId="3" type="noConversion"/>
  </si>
  <si>
    <t>＊統計標準時間：以災害發生之事實為準。</t>
    <phoneticPr fontId="2" type="noConversion"/>
  </si>
  <si>
    <t>（一）災害種類：
1.	火災：指森林焚燒所引起之災害。
2.	竊取主副產物：指森林主、副產物被他人以不法所有意圖而竊取者，稱之。
3.	濫墾：指在林地內任意開墾耕種其他農作物，影響水土保持之不法行為。
4.	其他：不屬於前 3 類之災害如颱風、水災、震災、旱災、病蟲害等。
（二） 所有別：指森林所有權屬，如國有、公有、私有。
(三) 被害面積：以實際受損害面積填報，以森林火災而言，森林主產物遭燃燒受損之面積(扣除草生地、岩石、裸地等)。
(四) 剷除收回面積：係指發現新濫墾而且立即剷除收回者。
(五) 被害數量：乃指林地內之森林主、副產物遭莠民非法砍伐、採取之總額數量（如立方公尺、公斤、株、支、叢等）。
(六) 損失數量：以「被害數量」減去「遺留現場或扣案贓物之森林主、副產物、殘材等數量」計列。
(七) 被害價值：以「被害數量」 x「市價」總額計列（即不扣除犯罪成本之總額）。特殊工藝或園藝觀賞木， 以當期工藝或園藝查定價值計列；幼齡木則以造林費用價比例換算【造林總費用 x（被害株數/現存造林木總株數）】，另被害造林木如數量過多且可估算面積者，則以【造林總費用 x（被害面積/造林面積）】計算，且上述兩者皆採取擇高計算；至於租地造林部分之造林費用價，依造林當年度之造林貸款核定標準換算計列。
(八) 損失價值：以「損失數量」x「市價」總額計列（即不扣除犯罪成本之總額）。特殊工藝或園藝觀賞木， 以當期工藝或園藝查定價值計列；幼齡木則以造</t>
    <phoneticPr fontId="2" type="noConversion"/>
  </si>
  <si>
    <t>林費用價比例換算【造林總費用 x（損失株數/現存造
林木總株數）】，另損失造林木如數量過多且可估算面積者，則以【造林總費用 x（損失面積/造林面積）】計算，且上述兩者皆採取擇高計算；至於租地造林部分之造林費用價，依造林當年度之造林貸款核定標準換算計列。</t>
    <phoneticPr fontId="2" type="noConversion"/>
  </si>
  <si>
    <t>＊統計單位：立方公尺、公斤、株、支、叢。</t>
    <phoneticPr fontId="2" type="noConversion"/>
  </si>
  <si>
    <t>＊統計分類：火災、竊取主副產物、濫墾、其他</t>
    <phoneticPr fontId="2" type="noConversion"/>
  </si>
  <si>
    <t>＊發布週期（指資料編製或產生之頻率，如月、季、年等）：即時。</t>
    <phoneticPr fontId="3" type="noConversion"/>
  </si>
  <si>
    <t>＊時效（指統計標準時間至資料發布時間之間隔時間）：災害發現後15日內。</t>
    <phoneticPr fontId="2" type="noConversion"/>
  </si>
  <si>
    <t>＊預告發布日期（含預告方式及週期）：災害發現後20日內(若遇例假日順延)以公務統計報表發布。</t>
    <phoneticPr fontId="3" type="noConversion"/>
  </si>
  <si>
    <t>即時報</t>
    <phoneticPr fontId="3" type="noConversion"/>
  </si>
  <si>
    <t>　　　　　　　　　　中華民國  113   年 08 月                       單位：公斤</t>
    <phoneticPr fontId="2" type="noConversion"/>
  </si>
  <si>
    <r>
      <t xml:space="preserve">填表       　　  審核     　　　    業務主管人員   　    　 機關首長　　　　　   
</t>
    </r>
    <r>
      <rPr>
        <sz val="9"/>
        <rFont val="標楷體"/>
        <family val="4"/>
        <charset val="136"/>
      </rPr>
      <t xml:space="preserve">
</t>
    </r>
    <r>
      <rPr>
        <sz val="10"/>
        <rFont val="標楷體"/>
        <family val="4"/>
        <charset val="136"/>
      </rPr>
      <t>　　　　　　　　　　　　　　　　　　主辦統計人員            中華民國113年09月02日編製</t>
    </r>
    <phoneticPr fontId="2" type="noConversion"/>
  </si>
  <si>
    <t xml:space="preserve"> 中華民國　113　年　8　月                                  單位：公噸</t>
    <phoneticPr fontId="70" type="noConversion"/>
  </si>
  <si>
    <t>中華民國113年09月02日 編製</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</si>
</sst>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quot;$&quot;* #,##0.00_-;\-&quot;$&quot;* #,##0.00_-;_-&quot;$&quot;* &quot;-&quot;??_-;_-@_-"/>
    <numFmt numFmtId="43" formatCode="_-* #,##0.00_-;\-* #,##0.00_-;_-* &quot;-&quot;??_-;_-@_-"/>
    <numFmt numFmtId="176" formatCode="m&quot;月&quot;d&quot;日&quot;"/>
    <numFmt numFmtId="177" formatCode="_(* #,##0.00_);_(* \(#,##0.00\);_(* &quot;-&quot;??_);_(@_)"/>
    <numFmt numFmtId="178" formatCode="&quot;$&quot;#,##0_);[Red]\(&quot;$&quot;#,##0\)"/>
    <numFmt numFmtId="179" formatCode="#,##0.00;&quot;-&quot;#,##0.00"/>
    <numFmt numFmtId="180" formatCode="&quot; &quot;#,##0.00&quot; &quot;;&quot;-&quot;#,##0.00&quot; &quot;;&quot;-&quot;00&quot; &quot;;&quot; &quot;@&quot; &quot;"/>
    <numFmt numFmtId="181" formatCode="hh&quot;:&quot;mm"/>
    <numFmt numFmtId="182" formatCode="[$-404]dddd&quot;, &quot;mmmm&quot; &quot;dd&quot;, &quot;yyyy"/>
    <numFmt numFmtId="183" formatCode="m&quot;月&quot;d&quot;日&quot;;@"/>
    <numFmt numFmtId="184" formatCode="#,##0_ "/>
    <numFmt numFmtId="185" formatCode="0.00_ "/>
    <numFmt numFmtId="186" formatCode="#,##0.00_ "/>
    <numFmt numFmtId="187" formatCode="#,##0.00000000_ "/>
    <numFmt numFmtId="188" formatCode="_-* #,##0.000000_-;\-* #,##0.000000_-;_-* &quot;-&quot;??????_-;_-@_-"/>
    <numFmt numFmtId="189" formatCode="_-* #,##0.00000_-;\-* #,##0.00000_-;_-* &quot;-&quot;?????_-;_-@_-"/>
    <numFmt numFmtId="190" formatCode="#,##0;&quot;-&quot;#,##0"/>
    <numFmt numFmtId="191" formatCode="#,##0;&quot;(&quot;0&quot;)&quot;;&quot;- &quot;;@&quot; &quot;"/>
    <numFmt numFmtId="192" formatCode="* #,##0;\(* \(#,##0\);_(* &quot;-&quot;_);_(@_)"/>
    <numFmt numFmtId="193" formatCode="#,##0;\-#,##0;&quot;－&quot;"/>
    <numFmt numFmtId="194" formatCode="#,##0;\-#,##0;\-"/>
    <numFmt numFmtId="195" formatCode="#,##0;\-#,##0;&quot;-&quot;"/>
    <numFmt numFmtId="196" formatCode="yyyy/mm/dd"/>
    <numFmt numFmtId="197" formatCode="&quot; &quot;0&quot; &quot;;&quot;-&quot;0&quot; &quot;;&quot;-&quot;00&quot; &quot;;&quot; &quot;@&quot; &quot;"/>
    <numFmt numFmtId="198" formatCode="0&quot; &quot;;[Red]&quot;(&quot;0&quot;)&quot;"/>
    <numFmt numFmtId="199" formatCode="&quot; &quot;0&quot; &quot;;&quot;-&quot;0&quot; &quot;;&quot; - &quot;;&quot; &quot;@&quot; &quot;"/>
    <numFmt numFmtId="200" formatCode="0&quot; &quot;;[Red]&quot;-&quot;0&quot; &quot;"/>
    <numFmt numFmtId="201" formatCode="###,##0;\-###,##0;&quot;     －&quot;"/>
    <numFmt numFmtId="202" formatCode="* #,##0;\(* \(#,##0\);_(* \-_);_(@_)"/>
    <numFmt numFmtId="203" formatCode="_-* #,##0_-;\-* #,##0_-;_-* &quot;-&quot;??_-;_-@_-"/>
    <numFmt numFmtId="204" formatCode="_-* #,##0.000_-;\-* #,##0.000_-;_-* &quot;-&quot;_-;_-@_-"/>
  </numFmts>
  <fonts count="169">
    <font>
      <sz val="12"/>
      <color theme="1"/>
      <name val="新細明體"/>
      <family val="2"/>
      <charset val="136"/>
    </font>
    <font>
      <sz val="12"/>
      <color theme="1"/>
      <name val="新細明體"/>
      <family val="2"/>
      <charset val="136"/>
      <scheme val="minor"/>
    </font>
    <font>
      <sz val="9"/>
      <name val="新細明體"/>
      <family val="2"/>
      <charset val="136"/>
    </font>
    <font>
      <sz val="9"/>
      <name val="新細明體"/>
      <family val="1"/>
      <charset val="136"/>
    </font>
    <font>
      <sz val="16"/>
      <color indexed="8"/>
      <name val="標楷體"/>
      <family val="4"/>
      <charset val="136"/>
    </font>
    <font>
      <sz val="14"/>
      <color indexed="8"/>
      <name val="標楷體"/>
      <family val="4"/>
      <charset val="136"/>
    </font>
    <font>
      <sz val="12"/>
      <color indexed="8"/>
      <name val="標楷體"/>
      <family val="4"/>
      <charset val="136"/>
    </font>
    <font>
      <b/>
      <sz val="14"/>
      <color indexed="8"/>
      <name val="標楷體"/>
      <family val="4"/>
      <charset val="136"/>
    </font>
    <font>
      <u/>
      <sz val="10.55"/>
      <color theme="10"/>
      <name val="新細明體"/>
      <family val="1"/>
      <charset val="136"/>
    </font>
    <font>
      <u/>
      <sz val="10"/>
      <color rgb="FF0000FF"/>
      <name val="新細明體"/>
      <family val="1"/>
      <charset val="136"/>
    </font>
    <font>
      <u/>
      <sz val="12"/>
      <color indexed="12"/>
      <name val="新細明體"/>
      <family val="1"/>
      <charset val="136"/>
    </font>
    <font>
      <u/>
      <sz val="10"/>
      <color indexed="12"/>
      <name val="新細明體"/>
      <family val="1"/>
      <charset val="136"/>
    </font>
    <font>
      <sz val="7"/>
      <color indexed="8"/>
      <name val="Times New Roman"/>
      <family val="1"/>
    </font>
    <font>
      <sz val="13"/>
      <color indexed="8"/>
      <name val="標楷體"/>
      <family val="4"/>
      <charset val="136"/>
    </font>
    <font>
      <sz val="12"/>
      <color rgb="FF000000"/>
      <name val="新細明體"/>
      <family val="1"/>
      <charset val="136"/>
    </font>
    <font>
      <sz val="12"/>
      <color indexed="8"/>
      <name val="新細明體"/>
      <family val="1"/>
      <charset val="136"/>
    </font>
    <font>
      <b/>
      <sz val="14"/>
      <color rgb="FF000000"/>
      <name val="標楷體"/>
      <family val="4"/>
      <charset val="136"/>
    </font>
    <font>
      <sz val="14"/>
      <color rgb="FF000000"/>
      <name val="標楷體"/>
      <family val="4"/>
      <charset val="136"/>
    </font>
    <font>
      <sz val="12"/>
      <name val="新細明體"/>
      <family val="1"/>
      <charset val="136"/>
    </font>
    <font>
      <sz val="12"/>
      <name val="Courier"/>
      <family val="3"/>
    </font>
    <font>
      <sz val="12"/>
      <color indexed="9"/>
      <name val="新細明體"/>
      <family val="1"/>
      <charset val="136"/>
    </font>
    <font>
      <sz val="9"/>
      <name val="Times New Roman"/>
      <family val="1"/>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color rgb="FF006100"/>
      <name val="新細明體"/>
      <family val="1"/>
      <charset val="136"/>
    </font>
    <font>
      <sz val="12"/>
      <color rgb="FF9C0006"/>
      <name val="新細明體"/>
      <family val="1"/>
      <charset val="136"/>
    </font>
    <font>
      <sz val="12"/>
      <color theme="1"/>
      <name val="新細明體"/>
      <family val="1"/>
      <charset val="136"/>
      <scheme val="minor"/>
    </font>
    <font>
      <sz val="12"/>
      <color rgb="FF000000"/>
      <name val="Courier New"/>
      <family val="3"/>
    </font>
    <font>
      <b/>
      <sz val="24"/>
      <color indexed="8"/>
      <name val="標楷體"/>
      <family val="4"/>
      <charset val="136"/>
    </font>
    <font>
      <sz val="14"/>
      <color indexed="8"/>
      <name val="新細明體"/>
      <family val="1"/>
      <charset val="136"/>
    </font>
    <font>
      <u/>
      <sz val="11"/>
      <color indexed="12"/>
      <name val="新細明體"/>
      <family val="1"/>
      <charset val="136"/>
    </font>
    <font>
      <sz val="11"/>
      <color indexed="8"/>
      <name val="新細明體"/>
      <family val="1"/>
      <charset val="136"/>
    </font>
    <font>
      <sz val="12"/>
      <color theme="1"/>
      <name val="新細明體"/>
      <family val="1"/>
      <charset val="136"/>
    </font>
    <font>
      <sz val="12"/>
      <name val="標楷體"/>
      <family val="4"/>
      <charset val="136"/>
    </font>
    <font>
      <sz val="12"/>
      <name val="新細明體"/>
      <family val="2"/>
      <charset val="136"/>
    </font>
    <font>
      <b/>
      <sz val="14"/>
      <name val="標楷體"/>
      <family val="4"/>
      <charset val="136"/>
    </font>
    <font>
      <sz val="12"/>
      <color theme="1"/>
      <name val="新細明體"/>
      <family val="2"/>
      <charset val="136"/>
    </font>
    <font>
      <sz val="9"/>
      <name val="新細明體"/>
      <family val="2"/>
      <charset val="136"/>
      <scheme val="minor"/>
    </font>
    <font>
      <sz val="12"/>
      <color theme="1"/>
      <name val="新細明體"/>
      <family val="2"/>
      <scheme val="minor"/>
    </font>
    <font>
      <sz val="14"/>
      <color theme="1"/>
      <name val="標楷體"/>
      <family val="4"/>
      <charset val="136"/>
    </font>
    <font>
      <sz val="9"/>
      <color rgb="FF000000"/>
      <name val="Times New Roman"/>
      <family val="1"/>
    </font>
    <font>
      <b/>
      <sz val="14"/>
      <color theme="1"/>
      <name val="標楷體"/>
      <family val="4"/>
      <charset val="136"/>
    </font>
    <font>
      <sz val="14"/>
      <name val="標楷體"/>
      <family val="4"/>
      <charset val="136"/>
    </font>
    <font>
      <sz val="7"/>
      <color rgb="FF000000"/>
      <name val="標楷體"/>
      <family val="1"/>
      <charset val="136"/>
    </font>
    <font>
      <u/>
      <sz val="10"/>
      <name val="新細明體"/>
      <family val="1"/>
      <charset val="136"/>
    </font>
    <font>
      <sz val="13"/>
      <name val="標楷體"/>
      <family val="4"/>
      <charset val="136"/>
    </font>
    <font>
      <sz val="11"/>
      <name val="新細明體"/>
      <family val="2"/>
      <charset val="136"/>
    </font>
    <font>
      <sz val="11"/>
      <name val="標楷體"/>
      <family val="4"/>
      <charset val="136"/>
    </font>
    <font>
      <u/>
      <sz val="12"/>
      <name val="新細明體"/>
      <family val="1"/>
      <charset val="136"/>
    </font>
    <font>
      <u/>
      <sz val="10.55"/>
      <name val="新細明體"/>
      <family val="1"/>
      <charset val="136"/>
    </font>
    <font>
      <u/>
      <sz val="11"/>
      <name val="新細明體"/>
      <family val="1"/>
      <charset val="136"/>
    </font>
    <font>
      <sz val="12"/>
      <color theme="1"/>
      <name val="標楷體"/>
      <family val="4"/>
      <charset val="136"/>
    </font>
    <font>
      <sz val="17"/>
      <name val="標楷體"/>
      <family val="4"/>
      <charset val="136"/>
    </font>
    <font>
      <sz val="10"/>
      <name val="標楷體"/>
      <family val="4"/>
      <charset val="136"/>
    </font>
    <font>
      <sz val="9"/>
      <name val="標楷體"/>
      <family val="4"/>
      <charset val="136"/>
    </font>
    <font>
      <sz val="10"/>
      <color theme="1"/>
      <name val="標楷體"/>
      <family val="4"/>
      <charset val="136"/>
    </font>
    <font>
      <sz val="11"/>
      <color rgb="FFFF0000"/>
      <name val="標楷體"/>
      <family val="4"/>
      <charset val="136"/>
    </font>
    <font>
      <sz val="9"/>
      <name val="細明體"/>
      <family val="3"/>
      <charset val="136"/>
    </font>
    <font>
      <b/>
      <sz val="20"/>
      <color rgb="FFFF0000"/>
      <name val="標楷體"/>
      <family val="4"/>
      <charset val="136"/>
    </font>
    <font>
      <sz val="12"/>
      <color rgb="FFFF0000"/>
      <name val="標楷體"/>
      <family val="4"/>
      <charset val="136"/>
    </font>
    <font>
      <sz val="13"/>
      <name val="Times New Roman"/>
      <family val="1"/>
    </font>
    <font>
      <sz val="18"/>
      <color indexed="8"/>
      <name val="標楷體"/>
      <family val="4"/>
      <charset val="136"/>
    </font>
    <font>
      <sz val="14"/>
      <color indexed="8"/>
      <name val="Times New Roman"/>
      <family val="1"/>
    </font>
    <font>
      <sz val="12"/>
      <color indexed="8"/>
      <name val="Times New Roman"/>
      <family val="1"/>
    </font>
    <font>
      <sz val="12"/>
      <name val="Times New Roman"/>
      <family val="1"/>
    </font>
    <font>
      <u/>
      <sz val="16"/>
      <color indexed="8"/>
      <name val="Times New Roman"/>
      <family val="1"/>
    </font>
    <font>
      <sz val="18"/>
      <name val="Times New Roman"/>
      <family val="1"/>
    </font>
    <font>
      <sz val="18"/>
      <name val="標楷體"/>
      <family val="4"/>
      <charset val="136"/>
    </font>
    <font>
      <sz val="14"/>
      <name val="Times New Roman"/>
      <family val="1"/>
    </font>
    <font>
      <sz val="14"/>
      <name val="新細明體"/>
      <family val="1"/>
      <charset val="136"/>
    </font>
    <font>
      <sz val="20"/>
      <name val="標楷體"/>
      <family val="4"/>
      <charset val="136"/>
    </font>
    <font>
      <u/>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u/>
      <sz val="11"/>
      <color rgb="FFFF0000"/>
      <name val="標楷體"/>
      <family val="4"/>
      <charset val="136"/>
    </font>
    <font>
      <sz val="12"/>
      <color rgb="FF000000"/>
      <name val="標楷體"/>
      <family val="4"/>
      <charset val="136"/>
    </font>
    <font>
      <sz val="10"/>
      <name val="Times New Roman"/>
      <family val="1"/>
    </font>
    <font>
      <sz val="16"/>
      <name val="Times New Roman"/>
      <family val="1"/>
    </font>
    <font>
      <sz val="12"/>
      <name val="細明體"/>
      <family val="3"/>
      <charset val="136"/>
    </font>
    <font>
      <sz val="16"/>
      <name val="標楷體"/>
      <family val="4"/>
      <charset val="136"/>
    </font>
    <font>
      <u/>
      <sz val="12"/>
      <name val="標楷體"/>
      <family val="4"/>
      <charset val="136"/>
    </font>
    <font>
      <u/>
      <sz val="12"/>
      <name val="Times New Roman"/>
      <family val="1"/>
    </font>
    <font>
      <sz val="12"/>
      <color indexed="53"/>
      <name val="標楷體"/>
      <family val="4"/>
      <charset val="136"/>
    </font>
    <font>
      <b/>
      <sz val="16"/>
      <name val="標楷體"/>
      <family val="4"/>
      <charset val="136"/>
    </font>
    <font>
      <vertAlign val="superscript"/>
      <sz val="12"/>
      <name val="標楷體"/>
      <family val="4"/>
      <charset val="136"/>
    </font>
    <font>
      <sz val="11"/>
      <color indexed="8"/>
      <name val="標楷體"/>
      <family val="4"/>
      <charset val="136"/>
    </font>
    <font>
      <sz val="12"/>
      <color indexed="9"/>
      <name val="標楷體"/>
      <family val="4"/>
      <charset val="136"/>
    </font>
    <font>
      <b/>
      <sz val="20"/>
      <color indexed="8"/>
      <name val="標楷體"/>
      <family val="4"/>
      <charset val="136"/>
    </font>
    <font>
      <sz val="12"/>
      <name val="Courier New"/>
      <family val="3"/>
    </font>
    <font>
      <sz val="11"/>
      <name val="新細明體"/>
      <family val="1"/>
      <charset val="136"/>
    </font>
    <font>
      <b/>
      <sz val="18"/>
      <name val="標楷體"/>
      <family val="4"/>
      <charset val="136"/>
    </font>
    <font>
      <sz val="18"/>
      <name val="新細明體"/>
      <family val="1"/>
      <charset val="136"/>
    </font>
    <font>
      <sz val="12"/>
      <color indexed="10"/>
      <name val="標楷體"/>
      <family val="4"/>
      <charset val="136"/>
    </font>
    <font>
      <sz val="11"/>
      <color indexed="10"/>
      <name val="標楷體"/>
      <family val="4"/>
      <charset val="136"/>
    </font>
    <font>
      <sz val="17"/>
      <name val="新細明體"/>
      <family val="1"/>
      <charset val="136"/>
    </font>
    <font>
      <sz val="12"/>
      <name val="Arial"/>
      <family val="2"/>
    </font>
    <font>
      <sz val="24"/>
      <name val="標楷體"/>
      <family val="4"/>
      <charset val="136"/>
    </font>
    <font>
      <sz val="13"/>
      <color indexed="10"/>
      <name val="標楷體"/>
      <family val="4"/>
      <charset val="136"/>
    </font>
    <font>
      <sz val="16"/>
      <name val="Arial"/>
      <family val="2"/>
    </font>
    <font>
      <sz val="12"/>
      <color rgb="FF000000"/>
      <name val="Courier"/>
      <family val="3"/>
    </font>
    <font>
      <sz val="11"/>
      <color rgb="FF000000"/>
      <name val="標楷體"/>
      <family val="4"/>
      <charset val="136"/>
    </font>
    <font>
      <sz val="12"/>
      <color rgb="FF000000"/>
      <name val="Times New Roman"/>
      <family val="1"/>
    </font>
    <font>
      <sz val="12"/>
      <color rgb="FF000000"/>
      <name val="Times New Roman1"/>
    </font>
    <font>
      <sz val="18"/>
      <color rgb="FF000000"/>
      <name val="標楷體"/>
      <family val="4"/>
      <charset val="136"/>
    </font>
    <font>
      <u/>
      <sz val="18"/>
      <color rgb="FF000000"/>
      <name val="標楷體"/>
      <family val="4"/>
      <charset val="136"/>
    </font>
    <font>
      <sz val="13"/>
      <color rgb="FF000000"/>
      <name val="標楷體"/>
      <family val="4"/>
      <charset val="136"/>
    </font>
    <font>
      <sz val="13"/>
      <color rgb="FF000000"/>
      <name val="細明體"/>
      <family val="3"/>
      <charset val="136"/>
    </font>
    <font>
      <sz val="20"/>
      <name val="Times New Roman"/>
      <family val="1"/>
    </font>
    <font>
      <sz val="17"/>
      <name val="Times New Roman"/>
      <family val="1"/>
    </font>
    <font>
      <sz val="28"/>
      <name val="標楷體"/>
      <family val="4"/>
      <charset val="136"/>
    </font>
    <font>
      <sz val="28"/>
      <name val="Times New Roman"/>
      <family val="1"/>
    </font>
    <font>
      <sz val="15"/>
      <name val="標楷體"/>
      <family val="4"/>
      <charset val="136"/>
    </font>
    <font>
      <sz val="6"/>
      <name val="Times New Roman"/>
      <family val="1"/>
    </font>
    <font>
      <sz val="13"/>
      <name val="新細明體"/>
      <family val="1"/>
      <charset val="136"/>
    </font>
    <font>
      <sz val="11"/>
      <name val="細明體"/>
      <family val="3"/>
      <charset val="136"/>
    </font>
    <font>
      <b/>
      <u/>
      <sz val="14"/>
      <name val="標楷體"/>
      <family val="4"/>
      <charset val="136"/>
    </font>
    <font>
      <b/>
      <sz val="12"/>
      <name val="標楷體"/>
      <family val="4"/>
      <charset val="136"/>
    </font>
    <font>
      <sz val="10"/>
      <name val="微軟正黑體"/>
      <family val="2"/>
      <charset val="136"/>
    </font>
    <font>
      <sz val="10"/>
      <color rgb="FF000000"/>
      <name val="標楷體"/>
      <family val="4"/>
      <charset val="136"/>
    </font>
    <font>
      <sz val="9"/>
      <name val="微軟正黑體"/>
      <family val="2"/>
      <charset val="136"/>
    </font>
    <font>
      <sz val="8"/>
      <color rgb="FF000000"/>
      <name val="標楷體"/>
      <family val="4"/>
      <charset val="136"/>
    </font>
    <font>
      <sz val="11"/>
      <name val="微軟正黑體"/>
      <family val="2"/>
      <charset val="136"/>
    </font>
    <font>
      <sz val="8"/>
      <name val="標楷體"/>
      <family val="4"/>
      <charset val="136"/>
    </font>
    <font>
      <sz val="14"/>
      <color rgb="FFFF0000"/>
      <name val="標楷體"/>
      <family val="4"/>
      <charset val="136"/>
    </font>
    <font>
      <sz val="7"/>
      <name val="標楷體"/>
      <family val="4"/>
      <charset val="136"/>
    </font>
    <font>
      <sz val="7"/>
      <color rgb="FF000000"/>
      <name val="標楷體"/>
      <family val="4"/>
      <charset val="136"/>
    </font>
    <font>
      <sz val="8"/>
      <color rgb="FFFF0000"/>
      <name val="標楷體"/>
      <family val="4"/>
      <charset val="136"/>
    </font>
    <font>
      <sz val="9"/>
      <color rgb="FF000000"/>
      <name val="標楷體"/>
      <family val="4"/>
      <charset val="136"/>
    </font>
    <font>
      <sz val="16"/>
      <color rgb="FF000000"/>
      <name val="標楷體"/>
      <family val="4"/>
      <charset val="136"/>
    </font>
    <font>
      <u/>
      <sz val="12"/>
      <color rgb="FF000000"/>
      <name val="標楷體"/>
      <family val="4"/>
      <charset val="136"/>
    </font>
    <font>
      <sz val="12"/>
      <color rgb="FF000000"/>
      <name val="標楷體1"/>
      <family val="1"/>
      <charset val="136"/>
    </font>
    <font>
      <sz val="12"/>
      <color rgb="FF212529"/>
      <name val="標楷體"/>
      <family val="4"/>
      <charset val="136"/>
    </font>
    <font>
      <u/>
      <sz val="12"/>
      <color rgb="FFFF0000"/>
      <name val="標楷體"/>
      <family val="4"/>
      <charset val="136"/>
    </font>
    <font>
      <sz val="12"/>
      <color rgb="FFFF0000"/>
      <name val="新細明體"/>
      <family val="1"/>
      <charset val="136"/>
    </font>
    <font>
      <u/>
      <sz val="28"/>
      <name val="Times New Roman"/>
      <family val="1"/>
    </font>
    <font>
      <sz val="14"/>
      <color rgb="FFFF0000"/>
      <name val="Times New Roman"/>
      <family val="1"/>
    </font>
    <font>
      <u/>
      <sz val="14"/>
      <name val="標楷體"/>
      <family val="4"/>
      <charset val="136"/>
    </font>
    <font>
      <u/>
      <sz val="28"/>
      <name val="標楷體"/>
      <family val="4"/>
      <charset val="136"/>
    </font>
    <font>
      <sz val="9"/>
      <name val="Courier New"/>
      <family val="3"/>
    </font>
    <font>
      <b/>
      <sz val="20"/>
      <name val="標楷體"/>
      <family val="4"/>
      <charset val="136"/>
    </font>
    <font>
      <u/>
      <sz val="11"/>
      <name val="標楷體"/>
      <family val="4"/>
      <charset val="136"/>
    </font>
    <font>
      <u/>
      <sz val="10"/>
      <name val="標楷體"/>
      <family val="4"/>
      <charset val="136"/>
    </font>
    <font>
      <i/>
      <sz val="12"/>
      <color indexed="55"/>
      <name val="標楷體"/>
      <family val="4"/>
      <charset val="136"/>
    </font>
    <font>
      <b/>
      <sz val="14"/>
      <name val="Times New Roman"/>
      <family val="1"/>
    </font>
    <font>
      <u/>
      <sz val="18"/>
      <name val="標楷體"/>
      <family val="4"/>
      <charset val="136"/>
    </font>
    <font>
      <b/>
      <u/>
      <sz val="18"/>
      <name val="標楷體"/>
      <family val="4"/>
      <charset val="136"/>
    </font>
    <font>
      <u/>
      <sz val="18"/>
      <color theme="1"/>
      <name val="標楷體"/>
      <family val="4"/>
      <charset val="136"/>
    </font>
    <font>
      <sz val="10"/>
      <color indexed="8"/>
      <name val="MS Sans Serif"/>
      <family val="2"/>
    </font>
    <font>
      <sz val="24"/>
      <color rgb="FFFF0000"/>
      <name val="標楷體"/>
      <family val="4"/>
      <charset val="136"/>
    </font>
    <font>
      <sz val="24"/>
      <color indexed="10"/>
      <name val="標楷體"/>
      <family val="4"/>
      <charset val="136"/>
    </font>
    <font>
      <sz val="14"/>
      <color indexed="10"/>
      <name val="標楷體"/>
      <family val="4"/>
      <charset val="136"/>
    </font>
    <font>
      <sz val="20"/>
      <color rgb="FFFF0000"/>
      <name val="標楷體"/>
      <family val="4"/>
      <charset val="136"/>
    </font>
    <font>
      <sz val="20"/>
      <color indexed="10"/>
      <name val="標楷體"/>
      <family val="4"/>
      <charset val="136"/>
    </font>
    <font>
      <sz val="12"/>
      <name val="新細明體"/>
      <family val="1"/>
      <charset val="136"/>
      <scheme val="minor"/>
    </font>
  </fonts>
  <fills count="38">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27"/>
        <bgColor indexed="27"/>
      </patternFill>
    </fill>
    <fill>
      <patternFill patternType="solid">
        <fgColor indexed="13"/>
        <bgColor indexed="13"/>
      </patternFill>
    </fill>
    <fill>
      <patternFill patternType="solid">
        <fgColor rgb="FFFFFF00"/>
        <bgColor rgb="FFFFFF00"/>
      </patternFill>
    </fill>
    <fill>
      <patternFill patternType="solid">
        <fgColor rgb="FFCCFFFF"/>
        <bgColor rgb="FFCC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C6EFCE"/>
      </patternFill>
    </fill>
    <fill>
      <patternFill patternType="solid">
        <fgColor rgb="FFFFC7CE"/>
      </patternFill>
    </fill>
    <fill>
      <patternFill patternType="solid">
        <fgColor indexed="9"/>
        <bgColor indexed="64"/>
      </patternFill>
    </fill>
    <fill>
      <patternFill patternType="solid">
        <fgColor indexed="9"/>
        <bgColor indexed="9"/>
      </patternFill>
    </fill>
    <fill>
      <patternFill patternType="solid">
        <fgColor rgb="FFDDDDDD"/>
        <bgColor indexed="64"/>
      </patternFill>
    </fill>
    <fill>
      <patternFill patternType="solid">
        <fgColor theme="0"/>
        <bgColor indexed="64"/>
      </patternFill>
    </fill>
    <fill>
      <patternFill patternType="solid">
        <fgColor indexed="41"/>
        <bgColor indexed="64"/>
      </patternFill>
    </fill>
    <fill>
      <patternFill patternType="solid">
        <fgColor theme="0" tint="-0.249977111117893"/>
        <bgColor indexed="64"/>
      </patternFill>
    </fill>
  </fills>
  <borders count="3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right/>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style="thin">
        <color auto="1"/>
      </left>
      <right style="thin">
        <color auto="1"/>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top style="thin">
        <color rgb="FF000000"/>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double">
        <color indexed="64"/>
      </right>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double">
        <color indexed="64"/>
      </right>
      <top style="double">
        <color indexed="64"/>
      </top>
      <bottom style="thin">
        <color indexed="64"/>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left style="thin">
        <color theme="1"/>
      </left>
      <right style="thin">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theme="1"/>
      </right>
      <top style="thin">
        <color indexed="64"/>
      </top>
      <bottom/>
      <diagonal/>
    </border>
    <border>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64"/>
      </right>
      <top/>
      <bottom/>
      <diagonal/>
    </border>
  </borders>
  <cellStyleXfs count="161">
    <xf numFmtId="0" fontId="0" fillId="0" borderId="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14" fillId="0" borderId="0">
      <alignment vertical="center"/>
    </xf>
    <xf numFmtId="0" fontId="18" fillId="0" borderId="0"/>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18" fillId="0" borderId="0">
      <alignment vertical="center"/>
    </xf>
    <xf numFmtId="0" fontId="21" fillId="0" borderId="0"/>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7" fontId="18"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xf numFmtId="43" fontId="21" fillId="0" borderId="0" applyFont="0" applyFill="0" applyBorder="0" applyAlignment="0" applyProtection="0"/>
    <xf numFmtId="0" fontId="22" fillId="22" borderId="0" applyNumberFormat="0" applyBorder="0" applyAlignment="0" applyProtection="0">
      <alignment vertical="center"/>
    </xf>
    <xf numFmtId="0" fontId="23" fillId="0" borderId="17"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9" fontId="18" fillId="0" borderId="0" applyFont="0" applyFill="0" applyBorder="0" applyAlignment="0" applyProtection="0"/>
    <xf numFmtId="0" fontId="25" fillId="23" borderId="18" applyNumberFormat="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0" fontId="26" fillId="0" borderId="19" applyNumberFormat="0" applyFill="0" applyAlignment="0" applyProtection="0">
      <alignment vertical="center"/>
    </xf>
    <xf numFmtId="0" fontId="15" fillId="24" borderId="20" applyNumberFormat="0" applyFont="0" applyAlignment="0" applyProtection="0">
      <alignment vertical="center"/>
    </xf>
    <xf numFmtId="0" fontId="27"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8" borderId="0" applyNumberFormat="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13" borderId="18" applyNumberFormat="0" applyAlignment="0" applyProtection="0">
      <alignment vertical="center"/>
    </xf>
    <xf numFmtId="0" fontId="33" fillId="23" borderId="24" applyNumberFormat="0" applyAlignment="0" applyProtection="0">
      <alignment vertical="center"/>
    </xf>
    <xf numFmtId="0" fontId="34" fillId="29" borderId="25" applyNumberFormat="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xf numFmtId="178" fontId="19"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alignment vertical="center"/>
    </xf>
    <xf numFmtId="0" fontId="24" fillId="10" borderId="0" applyNumberFormat="0" applyBorder="0" applyAlignment="0" applyProtection="0">
      <alignment vertical="center"/>
    </xf>
    <xf numFmtId="0" fontId="35" fillId="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9" fillId="0" borderId="0">
      <alignment vertical="center"/>
    </xf>
    <xf numFmtId="179" fontId="40" fillId="0" borderId="0"/>
    <xf numFmtId="180" fontId="40" fillId="0" borderId="0" applyFont="0" applyBorder="0" applyProtection="0"/>
    <xf numFmtId="0" fontId="18" fillId="0" borderId="0"/>
    <xf numFmtId="0" fontId="39" fillId="0" borderId="0">
      <alignment vertical="center"/>
    </xf>
    <xf numFmtId="0" fontId="14" fillId="0" borderId="0">
      <alignment vertical="center"/>
    </xf>
    <xf numFmtId="0" fontId="49" fillId="0" borderId="0">
      <alignment vertical="center"/>
    </xf>
    <xf numFmtId="0" fontId="51" fillId="0" borderId="0"/>
    <xf numFmtId="0" fontId="39" fillId="0" borderId="0">
      <alignment vertical="center"/>
    </xf>
    <xf numFmtId="0" fontId="15" fillId="0" borderId="0">
      <alignment vertical="center"/>
    </xf>
    <xf numFmtId="0" fontId="1" fillId="0" borderId="0">
      <alignment vertical="center"/>
    </xf>
    <xf numFmtId="0" fontId="14" fillId="0" borderId="0">
      <alignment vertical="center"/>
    </xf>
    <xf numFmtId="0" fontId="45" fillId="0" borderId="0">
      <alignment vertical="center"/>
    </xf>
    <xf numFmtId="0" fontId="45" fillId="0" borderId="0">
      <alignment vertical="center"/>
    </xf>
    <xf numFmtId="0" fontId="49" fillId="0" borderId="0">
      <alignment vertical="center"/>
    </xf>
    <xf numFmtId="0" fontId="53" fillId="0" borderId="0">
      <alignment vertical="center"/>
    </xf>
    <xf numFmtId="180" fontId="40" fillId="0" borderId="0"/>
    <xf numFmtId="0" fontId="23" fillId="0" borderId="61" applyNumberFormat="0" applyFill="0" applyAlignment="0" applyProtection="0">
      <alignment vertical="center"/>
    </xf>
    <xf numFmtId="0" fontId="25" fillId="23" borderId="62" applyNumberFormat="0" applyAlignment="0" applyProtection="0">
      <alignment vertical="center"/>
    </xf>
    <xf numFmtId="0" fontId="15" fillId="24" borderId="63" applyNumberFormat="0" applyFont="0" applyAlignment="0" applyProtection="0">
      <alignment vertical="center"/>
    </xf>
    <xf numFmtId="0" fontId="32" fillId="13" borderId="62" applyNumberFormat="0" applyAlignment="0" applyProtection="0">
      <alignment vertical="center"/>
    </xf>
    <xf numFmtId="0" fontId="33" fillId="23" borderId="64" applyNumberFormat="0" applyAlignment="0" applyProtection="0">
      <alignment vertical="center"/>
    </xf>
    <xf numFmtId="0" fontId="39" fillId="0" borderId="0">
      <alignment vertical="center"/>
    </xf>
    <xf numFmtId="0" fontId="32" fillId="13" borderId="62" applyNumberFormat="0" applyAlignment="0" applyProtection="0">
      <alignment vertical="center"/>
    </xf>
    <xf numFmtId="0" fontId="15" fillId="24" borderId="63" applyNumberFormat="0" applyFont="0" applyAlignment="0" applyProtection="0">
      <alignment vertical="center"/>
    </xf>
    <xf numFmtId="0" fontId="25" fillId="23" borderId="62" applyNumberFormat="0" applyAlignment="0" applyProtection="0">
      <alignment vertical="center"/>
    </xf>
    <xf numFmtId="0" fontId="23" fillId="0" borderId="61" applyNumberFormat="0" applyFill="0" applyAlignment="0" applyProtection="0">
      <alignment vertical="center"/>
    </xf>
    <xf numFmtId="0" fontId="23" fillId="0" borderId="61" applyNumberFormat="0" applyFill="0" applyAlignment="0" applyProtection="0">
      <alignment vertical="center"/>
    </xf>
    <xf numFmtId="0" fontId="25" fillId="23" borderId="62" applyNumberFormat="0" applyAlignment="0" applyProtection="0">
      <alignment vertical="center"/>
    </xf>
    <xf numFmtId="0" fontId="15" fillId="24" borderId="63" applyNumberFormat="0" applyFont="0" applyAlignment="0" applyProtection="0">
      <alignment vertical="center"/>
    </xf>
    <xf numFmtId="0" fontId="32" fillId="13" borderId="62" applyNumberFormat="0" applyAlignment="0" applyProtection="0">
      <alignment vertical="center"/>
    </xf>
    <xf numFmtId="0" fontId="33" fillId="23" borderId="64" applyNumberFormat="0" applyAlignment="0" applyProtection="0">
      <alignment vertical="center"/>
    </xf>
    <xf numFmtId="0" fontId="33" fillId="23" borderId="64" applyNumberFormat="0" applyAlignment="0" applyProtection="0">
      <alignment vertical="center"/>
    </xf>
    <xf numFmtId="0" fontId="23" fillId="0" borderId="61" applyNumberFormat="0" applyFill="0" applyAlignment="0" applyProtection="0">
      <alignment vertical="center"/>
    </xf>
    <xf numFmtId="0" fontId="25" fillId="23" borderId="62" applyNumberFormat="0" applyAlignment="0" applyProtection="0">
      <alignment vertical="center"/>
    </xf>
    <xf numFmtId="0" fontId="15" fillId="24" borderId="63" applyNumberFormat="0" applyFont="0" applyAlignment="0" applyProtection="0">
      <alignment vertical="center"/>
    </xf>
    <xf numFmtId="0" fontId="32" fillId="13" borderId="62" applyNumberFormat="0" applyAlignment="0" applyProtection="0">
      <alignment vertical="center"/>
    </xf>
    <xf numFmtId="0" fontId="33" fillId="23" borderId="64" applyNumberFormat="0" applyAlignment="0" applyProtection="0">
      <alignment vertical="center"/>
    </xf>
    <xf numFmtId="0" fontId="18" fillId="0" borderId="0"/>
    <xf numFmtId="0" fontId="21" fillId="0" borderId="0"/>
    <xf numFmtId="0" fontId="18" fillId="0" borderId="0">
      <alignment vertical="center"/>
    </xf>
    <xf numFmtId="37" fontId="19" fillId="0" borderId="0"/>
    <xf numFmtId="0" fontId="18" fillId="0" borderId="0"/>
    <xf numFmtId="0" fontId="15" fillId="0" borderId="0">
      <alignment vertical="center"/>
    </xf>
    <xf numFmtId="37" fontId="103" fillId="0" borderId="0"/>
    <xf numFmtId="0" fontId="21" fillId="0" borderId="0"/>
    <xf numFmtId="0" fontId="77" fillId="0" borderId="0"/>
    <xf numFmtId="190" fontId="114" fillId="0" borderId="0" applyBorder="0" applyProtection="0"/>
    <xf numFmtId="0" fontId="53" fillId="0" borderId="0" applyNumberFormat="0" applyFont="0" applyBorder="0" applyProtection="0"/>
    <xf numFmtId="0" fontId="53" fillId="0" borderId="0">
      <alignment vertical="center"/>
    </xf>
    <xf numFmtId="0" fontId="14" fillId="0" borderId="0" applyNumberFormat="0" applyBorder="0" applyProtection="0">
      <alignment vertical="center"/>
    </xf>
    <xf numFmtId="0" fontId="116" fillId="0" borderId="0" applyNumberFormat="0" applyBorder="0" applyProtection="0"/>
    <xf numFmtId="0" fontId="116" fillId="0" borderId="0" applyNumberFormat="0" applyBorder="0" applyProtection="0"/>
    <xf numFmtId="0" fontId="77" fillId="0" borderId="0"/>
    <xf numFmtId="0" fontId="21" fillId="0" borderId="0"/>
    <xf numFmtId="0" fontId="132" fillId="0" borderId="0"/>
    <xf numFmtId="0" fontId="136" fillId="0" borderId="0" applyBorder="0" applyProtection="0">
      <alignment vertical="center"/>
    </xf>
    <xf numFmtId="190" fontId="40" fillId="0" borderId="0" applyFont="0" applyBorder="0" applyProtection="0"/>
    <xf numFmtId="179" fontId="40" fillId="0" borderId="0"/>
    <xf numFmtId="190" fontId="40" fillId="0" borderId="0" applyFont="0" applyBorder="0" applyProtection="0"/>
    <xf numFmtId="190" fontId="14" fillId="0" borderId="0" applyFont="0" applyBorder="0" applyProtection="0"/>
    <xf numFmtId="190" fontId="40" fillId="0" borderId="0" applyBorder="0" applyProtection="0"/>
    <xf numFmtId="180" fontId="14" fillId="0" borderId="0" applyFont="0" applyBorder="0" applyProtection="0"/>
    <xf numFmtId="0" fontId="14" fillId="0" borderId="0"/>
    <xf numFmtId="190" fontId="14" fillId="0" borderId="0" applyFont="0" applyBorder="0" applyProtection="0"/>
    <xf numFmtId="0" fontId="21" fillId="0" borderId="0"/>
    <xf numFmtId="0" fontId="157" fillId="0" borderId="0" applyNumberFormat="0" applyFill="0" applyBorder="0" applyProtection="0">
      <alignment vertical="center"/>
    </xf>
    <xf numFmtId="0" fontId="93" fillId="0" borderId="0"/>
  </cellStyleXfs>
  <cellXfs count="2608">
    <xf numFmtId="0" fontId="0" fillId="0" borderId="0" xfId="0">
      <alignment vertical="center"/>
    </xf>
    <xf numFmtId="0" fontId="7" fillId="2" borderId="8" xfId="0" applyFont="1" applyFill="1" applyBorder="1" applyAlignment="1">
      <alignment horizontal="center" vertical="center"/>
    </xf>
    <xf numFmtId="0" fontId="8" fillId="0" borderId="0" xfId="1" applyAlignment="1" applyProtection="1">
      <alignment vertical="center"/>
    </xf>
    <xf numFmtId="0" fontId="5" fillId="3" borderId="9" xfId="0" applyFont="1" applyFill="1" applyBorder="1">
      <alignment vertical="center"/>
    </xf>
    <xf numFmtId="0" fontId="5" fillId="3" borderId="9" xfId="0" applyFont="1" applyFill="1" applyBorder="1" applyAlignment="1">
      <alignment horizontal="justify" vertical="center"/>
    </xf>
    <xf numFmtId="0" fontId="5" fillId="3" borderId="9" xfId="0" applyFont="1" applyFill="1" applyBorder="1" applyAlignment="1">
      <alignment horizontal="left" vertical="center" indent="2"/>
    </xf>
    <xf numFmtId="0" fontId="5" fillId="3" borderId="9" xfId="0" applyFont="1" applyFill="1" applyBorder="1" applyAlignment="1">
      <alignment horizontal="left" vertical="center" wrapText="1" indent="2"/>
    </xf>
    <xf numFmtId="0" fontId="5" fillId="3" borderId="9" xfId="0" applyFont="1" applyFill="1" applyBorder="1" applyAlignment="1">
      <alignment horizontal="left" vertical="center" wrapText="1"/>
    </xf>
    <xf numFmtId="0" fontId="5" fillId="3" borderId="10" xfId="0" applyFont="1" applyFill="1" applyBorder="1" applyAlignment="1">
      <alignment horizontal="justify" vertical="center"/>
    </xf>
    <xf numFmtId="0" fontId="5" fillId="3" borderId="9" xfId="0" applyFont="1" applyFill="1" applyBorder="1" applyAlignment="1">
      <alignment vertical="center" wrapText="1"/>
    </xf>
    <xf numFmtId="0" fontId="5" fillId="3" borderId="9" xfId="0" applyFont="1" applyFill="1" applyBorder="1" applyAlignment="1">
      <alignment horizontal="left" vertical="center" wrapText="1" indent="1"/>
    </xf>
    <xf numFmtId="0" fontId="5" fillId="3" borderId="10" xfId="0" applyFont="1" applyFill="1" applyBorder="1" applyAlignment="1">
      <alignment vertical="center" wrapText="1"/>
    </xf>
    <xf numFmtId="0" fontId="11" fillId="0" borderId="0" xfId="2" applyFont="1" applyAlignment="1">
      <alignment vertical="center"/>
    </xf>
    <xf numFmtId="0" fontId="14" fillId="0" borderId="0" xfId="3">
      <alignment vertical="center"/>
    </xf>
    <xf numFmtId="0" fontId="15" fillId="0" borderId="0" xfId="3" applyFont="1">
      <alignment vertical="center"/>
    </xf>
    <xf numFmtId="0" fontId="5" fillId="4" borderId="11" xfId="3" applyFont="1" applyFill="1" applyBorder="1" applyAlignment="1">
      <alignment horizontal="justify" vertical="center"/>
    </xf>
    <xf numFmtId="0" fontId="5" fillId="4" borderId="11" xfId="3" applyFont="1" applyFill="1" applyBorder="1" applyAlignment="1">
      <alignment horizontal="left" vertical="center" indent="2"/>
    </xf>
    <xf numFmtId="0" fontId="5" fillId="4" borderId="11" xfId="3" applyFont="1" applyFill="1" applyBorder="1" applyAlignment="1">
      <alignment horizontal="left" vertical="center" wrapText="1" indent="2"/>
    </xf>
    <xf numFmtId="0" fontId="5" fillId="4" borderId="11" xfId="3" applyFont="1" applyFill="1" applyBorder="1" applyAlignment="1">
      <alignment horizontal="left" vertical="center" wrapText="1"/>
    </xf>
    <xf numFmtId="0" fontId="5" fillId="4" borderId="12" xfId="3" applyFont="1" applyFill="1" applyBorder="1" applyAlignment="1">
      <alignment horizontal="justify" vertical="center"/>
    </xf>
    <xf numFmtId="0" fontId="7" fillId="5" borderId="13" xfId="3" applyFont="1" applyFill="1" applyBorder="1" applyAlignment="1">
      <alignment horizontal="center" vertical="center"/>
    </xf>
    <xf numFmtId="0" fontId="5" fillId="4" borderId="11" xfId="3" applyFont="1" applyFill="1" applyBorder="1">
      <alignment vertical="center"/>
    </xf>
    <xf numFmtId="0" fontId="16" fillId="6" borderId="14" xfId="3" applyFont="1" applyFill="1" applyBorder="1" applyAlignment="1">
      <alignment horizontal="center" vertical="center"/>
    </xf>
    <xf numFmtId="0" fontId="9" fillId="0" borderId="0" xfId="2" applyAlignment="1">
      <alignment vertical="center"/>
    </xf>
    <xf numFmtId="0" fontId="17" fillId="7" borderId="15" xfId="3" applyFont="1" applyFill="1" applyBorder="1">
      <alignment vertical="center"/>
    </xf>
    <xf numFmtId="0" fontId="17" fillId="7" borderId="15" xfId="3" applyFont="1" applyFill="1" applyBorder="1" applyAlignment="1">
      <alignment horizontal="justify" vertical="center"/>
    </xf>
    <xf numFmtId="0" fontId="17" fillId="7" borderId="15" xfId="3" applyFont="1" applyFill="1" applyBorder="1" applyAlignment="1">
      <alignment horizontal="left" vertical="center" indent="2"/>
    </xf>
    <xf numFmtId="0" fontId="17" fillId="7" borderId="15" xfId="3" applyFont="1" applyFill="1" applyBorder="1" applyAlignment="1">
      <alignment horizontal="left" vertical="center" wrapText="1" indent="2"/>
    </xf>
    <xf numFmtId="0" fontId="0" fillId="32" borderId="0" xfId="0" applyFill="1" applyAlignment="1">
      <alignment vertical="center" wrapText="1"/>
    </xf>
    <xf numFmtId="0" fontId="0" fillId="0" borderId="0" xfId="0" applyAlignment="1">
      <alignment vertical="center" wrapText="1"/>
    </xf>
    <xf numFmtId="0" fontId="42" fillId="32" borderId="0" xfId="0" applyFont="1" applyFill="1" applyAlignment="1">
      <alignment vertical="center" wrapText="1"/>
    </xf>
    <xf numFmtId="0" fontId="6" fillId="32" borderId="28" xfId="0" applyFont="1" applyFill="1" applyBorder="1" applyAlignment="1">
      <alignment horizontal="center" vertical="center" wrapText="1"/>
    </xf>
    <xf numFmtId="0" fontId="0" fillId="32" borderId="4" xfId="0" applyFill="1" applyBorder="1" applyAlignment="1">
      <alignment horizontal="center" vertical="center" wrapText="1"/>
    </xf>
    <xf numFmtId="0" fontId="0" fillId="32" borderId="5" xfId="0" applyFill="1" applyBorder="1" applyAlignment="1">
      <alignment horizontal="center" vertical="center" wrapText="1"/>
    </xf>
    <xf numFmtId="0" fontId="0" fillId="32" borderId="4" xfId="0" applyFill="1" applyBorder="1" applyAlignment="1">
      <alignment vertical="center" wrapText="1"/>
    </xf>
    <xf numFmtId="0" fontId="0" fillId="32" borderId="5" xfId="0" applyFill="1" applyBorder="1" applyAlignment="1">
      <alignment vertical="center" wrapText="1"/>
    </xf>
    <xf numFmtId="0" fontId="0" fillId="0" borderId="6" xfId="0" applyBorder="1" applyAlignment="1">
      <alignment vertical="center" wrapText="1"/>
    </xf>
    <xf numFmtId="0" fontId="0" fillId="33" borderId="36" xfId="0" applyFill="1" applyBorder="1" applyAlignment="1">
      <alignment horizontal="center" vertical="center" wrapText="1"/>
    </xf>
    <xf numFmtId="0" fontId="6" fillId="33" borderId="32" xfId="0" applyFont="1" applyFill="1" applyBorder="1" applyAlignment="1">
      <alignment horizontal="center" vertical="center" wrapText="1"/>
    </xf>
    <xf numFmtId="0" fontId="43" fillId="0" borderId="44" xfId="2" applyFont="1" applyBorder="1" applyAlignment="1">
      <alignment horizontal="center" vertical="center"/>
    </xf>
    <xf numFmtId="0" fontId="0" fillId="33" borderId="32" xfId="0" applyFill="1" applyBorder="1" applyAlignment="1">
      <alignment horizontal="center" vertical="center" wrapText="1"/>
    </xf>
    <xf numFmtId="0" fontId="0" fillId="33" borderId="0" xfId="0" applyFill="1" applyAlignment="1">
      <alignment vertical="center" wrapText="1"/>
    </xf>
    <xf numFmtId="0" fontId="0" fillId="33" borderId="33" xfId="0" applyFill="1" applyBorder="1" applyAlignment="1">
      <alignment horizontal="center" vertical="center" wrapText="1"/>
    </xf>
    <xf numFmtId="0" fontId="8" fillId="0" borderId="44" xfId="1" applyBorder="1" applyAlignment="1" applyProtection="1">
      <alignment horizontal="center" vertical="center"/>
    </xf>
    <xf numFmtId="0" fontId="10" fillId="33" borderId="32" xfId="2" applyFont="1" applyFill="1" applyBorder="1" applyAlignment="1">
      <alignment horizontal="center" vertical="center" wrapText="1"/>
    </xf>
    <xf numFmtId="0" fontId="11" fillId="33" borderId="32" xfId="2" applyFont="1" applyFill="1" applyBorder="1" applyAlignment="1">
      <alignment horizontal="center" vertical="center" wrapText="1"/>
    </xf>
    <xf numFmtId="0" fontId="44" fillId="0" borderId="0" xfId="0" applyFont="1" applyAlignment="1">
      <alignment vertical="center" wrapText="1"/>
    </xf>
    <xf numFmtId="0" fontId="0" fillId="32" borderId="0" xfId="0" applyFill="1" applyAlignment="1">
      <alignment horizontal="center" vertical="center" wrapText="1"/>
    </xf>
    <xf numFmtId="0" fontId="6" fillId="32" borderId="0" xfId="0" applyFont="1" applyFill="1" applyAlignment="1">
      <alignment horizontal="center" vertical="top" wrapText="1"/>
    </xf>
    <xf numFmtId="0" fontId="0" fillId="32" borderId="0" xfId="0" applyFill="1" applyAlignment="1">
      <alignment horizontal="center" vertical="center"/>
    </xf>
    <xf numFmtId="0" fontId="42" fillId="32" borderId="0" xfId="0" applyFont="1" applyFill="1" applyAlignment="1">
      <alignment horizontal="center" vertical="center" wrapText="1"/>
    </xf>
    <xf numFmtId="0" fontId="0" fillId="0" borderId="0" xfId="0" applyAlignment="1">
      <alignment horizontal="center" vertical="center" wrapText="1"/>
    </xf>
    <xf numFmtId="0" fontId="47" fillId="32" borderId="6" xfId="0" applyFont="1" applyFill="1" applyBorder="1" applyAlignment="1">
      <alignment horizontal="center" vertical="center" wrapText="1"/>
    </xf>
    <xf numFmtId="176" fontId="46" fillId="32" borderId="53" xfId="0" applyNumberFormat="1" applyFont="1" applyFill="1" applyBorder="1" applyAlignment="1">
      <alignment horizontal="center" vertical="center" wrapText="1"/>
    </xf>
    <xf numFmtId="20" fontId="46" fillId="32" borderId="5" xfId="0" applyNumberFormat="1" applyFont="1" applyFill="1" applyBorder="1" applyAlignment="1">
      <alignment horizontal="center" vertical="center" wrapText="1"/>
    </xf>
    <xf numFmtId="0" fontId="5" fillId="4" borderId="11" xfId="98" applyFont="1" applyFill="1" applyBorder="1" applyAlignment="1">
      <alignment horizontal="left" vertical="center" wrapText="1" indent="2"/>
    </xf>
    <xf numFmtId="0" fontId="5" fillId="4" borderId="11" xfId="98" applyFont="1" applyFill="1" applyBorder="1" applyAlignment="1">
      <alignment horizontal="justify" vertical="center"/>
    </xf>
    <xf numFmtId="0" fontId="5" fillId="4" borderId="11" xfId="98" applyFont="1" applyFill="1" applyBorder="1" applyAlignment="1">
      <alignment horizontal="left" vertical="center" indent="2"/>
    </xf>
    <xf numFmtId="0" fontId="5" fillId="4" borderId="11" xfId="98" applyFont="1" applyFill="1" applyBorder="1" applyAlignment="1">
      <alignment horizontal="left" vertical="center" wrapText="1"/>
    </xf>
    <xf numFmtId="0" fontId="5" fillId="4" borderId="12" xfId="98" applyFont="1" applyFill="1" applyBorder="1" applyAlignment="1">
      <alignment horizontal="justify" vertical="center"/>
    </xf>
    <xf numFmtId="0" fontId="17" fillId="7" borderId="15" xfId="98" applyFont="1" applyFill="1" applyBorder="1" applyAlignment="1">
      <alignment horizontal="left" vertical="center" indent="2"/>
    </xf>
    <xf numFmtId="0" fontId="17" fillId="7" borderId="15" xfId="98" applyFont="1" applyFill="1" applyBorder="1" applyAlignment="1">
      <alignment horizontal="left" vertical="center" wrapText="1" indent="2"/>
    </xf>
    <xf numFmtId="0" fontId="17" fillId="7" borderId="15" xfId="98" applyFont="1" applyFill="1" applyBorder="1" applyAlignment="1">
      <alignment horizontal="justify" vertical="center"/>
    </xf>
    <xf numFmtId="0" fontId="17" fillId="7" borderId="15" xfId="98" applyFont="1" applyFill="1" applyBorder="1" applyAlignment="1">
      <alignment horizontal="left" vertical="center" wrapText="1"/>
    </xf>
    <xf numFmtId="0" fontId="17" fillId="7" borderId="16" xfId="98" applyFont="1" applyFill="1" applyBorder="1" applyAlignment="1">
      <alignment horizontal="justify" vertical="center"/>
    </xf>
    <xf numFmtId="0" fontId="52" fillId="4" borderId="11" xfId="3" applyFont="1" applyFill="1" applyBorder="1" applyAlignment="1">
      <alignment horizontal="justify" vertical="center"/>
    </xf>
    <xf numFmtId="0" fontId="52" fillId="4" borderId="11" xfId="3" applyFont="1" applyFill="1" applyBorder="1" applyAlignment="1">
      <alignment horizontal="left" vertical="center" indent="2"/>
    </xf>
    <xf numFmtId="0" fontId="52" fillId="4" borderId="11" xfId="3" applyFont="1" applyFill="1" applyBorder="1" applyAlignment="1">
      <alignment horizontal="left" vertical="center" wrapText="1" indent="2"/>
    </xf>
    <xf numFmtId="0" fontId="55" fillId="3" borderId="9" xfId="0" applyFont="1" applyFill="1" applyBorder="1" applyAlignment="1">
      <alignment vertical="center" wrapText="1"/>
    </xf>
    <xf numFmtId="0" fontId="55" fillId="7" borderId="15" xfId="98" applyFont="1" applyFill="1" applyBorder="1" applyAlignment="1">
      <alignment horizontal="left" vertical="center" wrapText="1" indent="2"/>
    </xf>
    <xf numFmtId="0" fontId="55" fillId="4" borderId="11" xfId="98" applyFont="1" applyFill="1" applyBorder="1" applyAlignment="1">
      <alignment horizontal="left" vertical="center" indent="2"/>
    </xf>
    <xf numFmtId="0" fontId="55" fillId="4" borderId="11" xfId="98" applyFont="1" applyFill="1" applyBorder="1" applyAlignment="1">
      <alignment horizontal="left" vertical="center" wrapText="1" indent="2"/>
    </xf>
    <xf numFmtId="0" fontId="55" fillId="4" borderId="11" xfId="3" applyFont="1" applyFill="1" applyBorder="1" applyAlignment="1">
      <alignment horizontal="left" vertical="center" wrapText="1" indent="2"/>
    </xf>
    <xf numFmtId="0" fontId="55" fillId="4" borderId="11" xfId="3" applyFont="1" applyFill="1" applyBorder="1" applyAlignment="1">
      <alignment horizontal="left" vertical="center" indent="2"/>
    </xf>
    <xf numFmtId="0" fontId="55" fillId="4" borderId="11" xfId="3" applyFont="1" applyFill="1" applyBorder="1" applyAlignment="1">
      <alignment horizontal="justify" vertical="center"/>
    </xf>
    <xf numFmtId="0" fontId="48" fillId="5" borderId="13" xfId="3" applyFont="1" applyFill="1" applyBorder="1" applyAlignment="1">
      <alignment horizontal="center" vertical="center"/>
    </xf>
    <xf numFmtId="0" fontId="57" fillId="0" borderId="0" xfId="2" applyFont="1" applyAlignment="1">
      <alignment vertical="center"/>
    </xf>
    <xf numFmtId="0" fontId="18" fillId="0" borderId="0" xfId="3" applyFont="1">
      <alignment vertical="center"/>
    </xf>
    <xf numFmtId="0" fontId="55" fillId="4" borderId="11" xfId="3" applyFont="1" applyFill="1" applyBorder="1">
      <alignment vertical="center"/>
    </xf>
    <xf numFmtId="0" fontId="55" fillId="3" borderId="9" xfId="0" applyFont="1" applyFill="1" applyBorder="1" applyAlignment="1">
      <alignment horizontal="left" vertical="center" wrapText="1" indent="1"/>
    </xf>
    <xf numFmtId="0" fontId="55" fillId="3" borderId="9" xfId="97" applyFont="1" applyFill="1" applyBorder="1" applyAlignment="1">
      <alignment horizontal="left" vertical="center" wrapText="1" indent="2"/>
    </xf>
    <xf numFmtId="0" fontId="55" fillId="4" borderId="11" xfId="3" applyFont="1" applyFill="1" applyBorder="1" applyAlignment="1">
      <alignment horizontal="left" vertical="center" wrapText="1"/>
    </xf>
    <xf numFmtId="0" fontId="55" fillId="4" borderId="12" xfId="3" applyFont="1" applyFill="1" applyBorder="1" applyAlignment="1">
      <alignment horizontal="justify" vertical="center"/>
    </xf>
    <xf numFmtId="0" fontId="55" fillId="4" borderId="11" xfId="98" applyFont="1" applyFill="1" applyBorder="1" applyAlignment="1">
      <alignment horizontal="justify" vertical="center"/>
    </xf>
    <xf numFmtId="0" fontId="55" fillId="4" borderId="11" xfId="98" applyFont="1" applyFill="1" applyBorder="1" applyAlignment="1">
      <alignment horizontal="left" vertical="center" wrapText="1"/>
    </xf>
    <xf numFmtId="0" fontId="55" fillId="4" borderId="12" xfId="98" applyFont="1" applyFill="1" applyBorder="1" applyAlignment="1">
      <alignment horizontal="justify" vertical="center"/>
    </xf>
    <xf numFmtId="0" fontId="55" fillId="7" borderId="15" xfId="3" applyFont="1" applyFill="1" applyBorder="1" applyAlignment="1">
      <alignment horizontal="left" vertical="center" wrapText="1" indent="2"/>
    </xf>
    <xf numFmtId="0" fontId="55" fillId="7" borderId="15" xfId="98" applyFont="1" applyFill="1" applyBorder="1" applyAlignment="1">
      <alignment horizontal="left" vertical="center" indent="2"/>
    </xf>
    <xf numFmtId="0" fontId="55" fillId="7" borderId="15" xfId="98" applyFont="1" applyFill="1" applyBorder="1" applyAlignment="1">
      <alignment horizontal="justify" vertical="center"/>
    </xf>
    <xf numFmtId="0" fontId="48" fillId="6" borderId="14" xfId="3" applyFont="1" applyFill="1" applyBorder="1" applyAlignment="1">
      <alignment horizontal="center" vertical="center"/>
    </xf>
    <xf numFmtId="0" fontId="55" fillId="7" borderId="15" xfId="3" applyFont="1" applyFill="1" applyBorder="1">
      <alignment vertical="center"/>
    </xf>
    <xf numFmtId="0" fontId="55" fillId="7" borderId="15" xfId="3" applyFont="1" applyFill="1" applyBorder="1" applyAlignment="1">
      <alignment horizontal="justify" vertical="center"/>
    </xf>
    <xf numFmtId="0" fontId="55" fillId="7" borderId="15" xfId="3" applyFont="1" applyFill="1" applyBorder="1" applyAlignment="1">
      <alignment horizontal="left" vertical="center" indent="2"/>
    </xf>
    <xf numFmtId="0" fontId="55" fillId="7" borderId="15" xfId="3" applyFont="1" applyFill="1" applyBorder="1" applyAlignment="1">
      <alignment horizontal="left" vertical="center" wrapText="1"/>
    </xf>
    <xf numFmtId="0" fontId="55" fillId="7" borderId="16" xfId="3" applyFont="1" applyFill="1" applyBorder="1" applyAlignment="1">
      <alignment horizontal="justify" vertical="center"/>
    </xf>
    <xf numFmtId="0" fontId="55" fillId="7" borderId="15" xfId="98" applyFont="1" applyFill="1" applyBorder="1" applyAlignment="1">
      <alignment horizontal="left" vertical="center" wrapText="1"/>
    </xf>
    <xf numFmtId="0" fontId="55" fillId="7" borderId="16" xfId="98" applyFont="1" applyFill="1" applyBorder="1" applyAlignment="1">
      <alignment horizontal="justify" vertical="center"/>
    </xf>
    <xf numFmtId="0" fontId="48" fillId="2" borderId="8" xfId="0" applyFont="1" applyFill="1" applyBorder="1" applyAlignment="1">
      <alignment horizontal="center" vertical="center" wrapText="1"/>
    </xf>
    <xf numFmtId="176" fontId="46" fillId="32" borderId="4" xfId="0" applyNumberFormat="1" applyFont="1" applyFill="1" applyBorder="1" applyAlignment="1">
      <alignment horizontal="center" vertical="center" wrapText="1"/>
    </xf>
    <xf numFmtId="0" fontId="18" fillId="0" borderId="6" xfId="0" applyFont="1" applyBorder="1" applyAlignment="1">
      <alignment horizontal="center" vertical="center"/>
    </xf>
    <xf numFmtId="0" fontId="18" fillId="0" borderId="27" xfId="0" applyFont="1" applyBorder="1" applyAlignment="1">
      <alignment horizontal="center" vertical="center"/>
    </xf>
    <xf numFmtId="183" fontId="60" fillId="0" borderId="60" xfId="102" applyNumberFormat="1" applyFont="1" applyBorder="1" applyAlignment="1">
      <alignment horizontal="center" vertical="center" wrapText="1"/>
    </xf>
    <xf numFmtId="0" fontId="47" fillId="0" borderId="6" xfId="0" applyFont="1" applyBorder="1" applyAlignment="1">
      <alignment horizontal="center" vertical="center"/>
    </xf>
    <xf numFmtId="176" fontId="46" fillId="33" borderId="5" xfId="0" applyNumberFormat="1" applyFont="1" applyFill="1" applyBorder="1" applyAlignment="1">
      <alignment horizontal="center" vertical="center" wrapText="1"/>
    </xf>
    <xf numFmtId="176" fontId="46" fillId="33" borderId="29" xfId="0" applyNumberFormat="1" applyFont="1" applyFill="1" applyBorder="1" applyAlignment="1">
      <alignment horizontal="center" vertical="center" wrapText="1"/>
    </xf>
    <xf numFmtId="181" fontId="46" fillId="33" borderId="5" xfId="0" applyNumberFormat="1" applyFont="1" applyFill="1" applyBorder="1" applyAlignment="1">
      <alignment horizontal="center" vertical="center" wrapText="1"/>
    </xf>
    <xf numFmtId="181" fontId="46" fillId="33" borderId="29" xfId="0" applyNumberFormat="1" applyFont="1" applyFill="1" applyBorder="1" applyAlignment="1">
      <alignment horizontal="center" vertical="center" wrapText="1"/>
    </xf>
    <xf numFmtId="0" fontId="47" fillId="0" borderId="0" xfId="0" applyFont="1" applyAlignment="1">
      <alignment horizontal="center" vertical="center"/>
    </xf>
    <xf numFmtId="0" fontId="47" fillId="0" borderId="31" xfId="0" applyFont="1" applyBorder="1" applyAlignment="1">
      <alignment horizontal="center" vertical="center"/>
    </xf>
    <xf numFmtId="176" fontId="46" fillId="33" borderId="33" xfId="0" applyNumberFormat="1" applyFont="1" applyFill="1" applyBorder="1" applyAlignment="1">
      <alignment horizontal="center" vertical="center" wrapText="1"/>
    </xf>
    <xf numFmtId="176" fontId="46" fillId="33" borderId="35" xfId="0" applyNumberFormat="1" applyFont="1" applyFill="1" applyBorder="1" applyAlignment="1">
      <alignment horizontal="center" vertical="center" wrapText="1"/>
    </xf>
    <xf numFmtId="181" fontId="46" fillId="33" borderId="36" xfId="0" applyNumberFormat="1" applyFont="1" applyFill="1" applyBorder="1" applyAlignment="1">
      <alignment horizontal="center" vertical="center" wrapText="1"/>
    </xf>
    <xf numFmtId="0" fontId="47" fillId="32" borderId="53" xfId="0" applyFont="1" applyFill="1" applyBorder="1" applyAlignment="1">
      <alignment horizontal="center" vertical="center" wrapText="1"/>
    </xf>
    <xf numFmtId="0" fontId="46" fillId="32" borderId="53" xfId="0" applyFont="1" applyFill="1" applyBorder="1" applyAlignment="1">
      <alignment horizontal="center" vertical="center" wrapText="1"/>
    </xf>
    <xf numFmtId="20" fontId="47" fillId="32" borderId="5" xfId="0" applyNumberFormat="1" applyFont="1" applyFill="1" applyBorder="1" applyAlignment="1">
      <alignment horizontal="center" vertical="center" wrapText="1"/>
    </xf>
    <xf numFmtId="176" fontId="46" fillId="33" borderId="39" xfId="0" applyNumberFormat="1" applyFont="1" applyFill="1" applyBorder="1" applyAlignment="1">
      <alignment horizontal="center" vertical="center" wrapText="1"/>
    </xf>
    <xf numFmtId="0" fontId="46" fillId="33" borderId="29" xfId="0" applyFont="1" applyFill="1" applyBorder="1" applyAlignment="1">
      <alignment horizontal="center" vertical="center" wrapText="1"/>
    </xf>
    <xf numFmtId="176" fontId="46" fillId="33" borderId="40" xfId="0" applyNumberFormat="1" applyFont="1" applyFill="1" applyBorder="1" applyAlignment="1">
      <alignment horizontal="center" vertical="center" wrapText="1"/>
    </xf>
    <xf numFmtId="0" fontId="61" fillId="33" borderId="29" xfId="2" applyFont="1" applyFill="1" applyBorder="1" applyAlignment="1">
      <alignment horizontal="center" vertical="center" wrapText="1"/>
    </xf>
    <xf numFmtId="0" fontId="57" fillId="33" borderId="0" xfId="2" applyFont="1" applyFill="1" applyBorder="1" applyAlignment="1">
      <alignment horizontal="center" vertical="center" wrapText="1"/>
    </xf>
    <xf numFmtId="0" fontId="46" fillId="33" borderId="0" xfId="0" applyFont="1" applyFill="1" applyAlignment="1">
      <alignment horizontal="center" vertical="center" wrapText="1"/>
    </xf>
    <xf numFmtId="181" fontId="46" fillId="33" borderId="40" xfId="0" applyNumberFormat="1" applyFont="1" applyFill="1" applyBorder="1" applyAlignment="1">
      <alignment horizontal="center" vertical="center" wrapText="1"/>
    </xf>
    <xf numFmtId="0" fontId="57" fillId="33" borderId="0" xfId="2" applyFont="1" applyFill="1" applyAlignment="1">
      <alignment horizontal="center" vertical="center" wrapText="1"/>
    </xf>
    <xf numFmtId="0" fontId="62" fillId="0" borderId="29" xfId="1" applyFont="1" applyBorder="1" applyAlignment="1" applyProtection="1">
      <alignment horizontal="center" vertical="center"/>
    </xf>
    <xf numFmtId="0" fontId="46" fillId="33" borderId="32" xfId="0" applyFont="1" applyFill="1" applyBorder="1" applyAlignment="1">
      <alignment horizontal="center" vertical="center" wrapText="1"/>
    </xf>
    <xf numFmtId="0" fontId="57" fillId="33" borderId="43" xfId="2" applyFont="1" applyFill="1" applyBorder="1" applyAlignment="1">
      <alignment horizontal="center" vertical="center" wrapText="1"/>
    </xf>
    <xf numFmtId="0" fontId="63" fillId="0" borderId="44" xfId="2" applyFont="1" applyBorder="1" applyAlignment="1">
      <alignment horizontal="center" vertical="center"/>
    </xf>
    <xf numFmtId="0" fontId="46" fillId="33" borderId="43" xfId="0" applyFont="1" applyFill="1" applyBorder="1" applyAlignment="1">
      <alignment horizontal="center" vertical="center" wrapText="1"/>
    </xf>
    <xf numFmtId="176" fontId="46" fillId="33" borderId="46" xfId="0" applyNumberFormat="1" applyFont="1" applyFill="1" applyBorder="1" applyAlignment="1">
      <alignment horizontal="center" vertical="center" wrapText="1"/>
    </xf>
    <xf numFmtId="0" fontId="61" fillId="33" borderId="46" xfId="2" applyFont="1" applyFill="1" applyBorder="1" applyAlignment="1">
      <alignment horizontal="center" vertical="center" wrapText="1"/>
    </xf>
    <xf numFmtId="0" fontId="61" fillId="33" borderId="5" xfId="2" applyFont="1" applyFill="1" applyBorder="1" applyAlignment="1">
      <alignment horizontal="center" vertical="center" wrapText="1"/>
    </xf>
    <xf numFmtId="181" fontId="46" fillId="33" borderId="47" xfId="0" applyNumberFormat="1" applyFont="1" applyFill="1" applyBorder="1" applyAlignment="1">
      <alignment horizontal="center" vertical="center" wrapText="1"/>
    </xf>
    <xf numFmtId="0" fontId="47" fillId="0" borderId="42" xfId="0" applyFont="1" applyBorder="1" applyAlignment="1">
      <alignment horizontal="center" vertical="center"/>
    </xf>
    <xf numFmtId="0" fontId="62" fillId="0" borderId="6" xfId="1" applyFont="1" applyBorder="1" applyAlignment="1" applyProtection="1">
      <alignment horizontal="center" vertical="center"/>
    </xf>
    <xf numFmtId="0" fontId="61" fillId="33" borderId="6" xfId="2" applyFont="1" applyFill="1" applyBorder="1" applyAlignment="1">
      <alignment horizontal="center" vertical="center" wrapText="1"/>
    </xf>
    <xf numFmtId="0" fontId="62" fillId="0" borderId="42" xfId="1" applyFont="1" applyBorder="1" applyAlignment="1" applyProtection="1">
      <alignment horizontal="center" vertical="center"/>
    </xf>
    <xf numFmtId="176" fontId="46" fillId="33" borderId="47" xfId="0" applyNumberFormat="1" applyFont="1" applyFill="1" applyBorder="1" applyAlignment="1">
      <alignment horizontal="center" vertical="center" wrapText="1"/>
    </xf>
    <xf numFmtId="0" fontId="46" fillId="33" borderId="5" xfId="0" applyFont="1" applyFill="1" applyBorder="1" applyAlignment="1">
      <alignment horizontal="center" vertical="center" wrapText="1"/>
    </xf>
    <xf numFmtId="0" fontId="46" fillId="33" borderId="6" xfId="0" applyFont="1" applyFill="1" applyBorder="1" applyAlignment="1">
      <alignment horizontal="center" vertical="center" wrapText="1"/>
    </xf>
    <xf numFmtId="0" fontId="62" fillId="0" borderId="5" xfId="1" applyFont="1" applyBorder="1" applyAlignment="1" applyProtection="1">
      <alignment horizontal="center" vertical="center"/>
    </xf>
    <xf numFmtId="0" fontId="62" fillId="0" borderId="47" xfId="1" applyFont="1" applyBorder="1" applyAlignment="1" applyProtection="1">
      <alignment horizontal="center" vertical="center"/>
    </xf>
    <xf numFmtId="0" fontId="46" fillId="33" borderId="46" xfId="0" applyFont="1" applyFill="1" applyBorder="1" applyAlignment="1">
      <alignment horizontal="center" vertical="center" wrapText="1"/>
    </xf>
    <xf numFmtId="0" fontId="63" fillId="0" borderId="29" xfId="2" applyFont="1" applyBorder="1" applyAlignment="1">
      <alignment horizontal="center" vertical="center"/>
    </xf>
    <xf numFmtId="0" fontId="46" fillId="33" borderId="53" xfId="0" applyFont="1" applyFill="1" applyBorder="1" applyAlignment="1">
      <alignment horizontal="center" vertical="center" wrapText="1"/>
    </xf>
    <xf numFmtId="0" fontId="46" fillId="33" borderId="35" xfId="0" applyFont="1" applyFill="1" applyBorder="1" applyAlignment="1">
      <alignment horizontal="center" vertical="center" wrapText="1"/>
    </xf>
    <xf numFmtId="0" fontId="57" fillId="33" borderId="50" xfId="2" applyFont="1" applyFill="1" applyBorder="1" applyAlignment="1">
      <alignment horizontal="center" vertical="center" wrapText="1"/>
    </xf>
    <xf numFmtId="0" fontId="63" fillId="33" borderId="6" xfId="2" applyFont="1" applyFill="1" applyBorder="1" applyAlignment="1">
      <alignment horizontal="center" vertical="center" wrapText="1"/>
    </xf>
    <xf numFmtId="0" fontId="60" fillId="33" borderId="6" xfId="0" applyFont="1" applyFill="1" applyBorder="1" applyAlignment="1">
      <alignment horizontal="center" vertical="center" wrapText="1"/>
    </xf>
    <xf numFmtId="0" fontId="46" fillId="33" borderId="50" xfId="0" applyFont="1" applyFill="1" applyBorder="1" applyAlignment="1">
      <alignment horizontal="center" vertical="center" wrapText="1"/>
    </xf>
    <xf numFmtId="0" fontId="46" fillId="33" borderId="7" xfId="0" applyFont="1" applyFill="1" applyBorder="1" applyAlignment="1">
      <alignment horizontal="center" vertical="center" wrapText="1"/>
    </xf>
    <xf numFmtId="0" fontId="46" fillId="33" borderId="44" xfId="0" applyFont="1" applyFill="1" applyBorder="1" applyAlignment="1">
      <alignment horizontal="center" vertical="center" wrapText="1"/>
    </xf>
    <xf numFmtId="176" fontId="46" fillId="33" borderId="53" xfId="0" applyNumberFormat="1" applyFont="1" applyFill="1" applyBorder="1" applyAlignment="1">
      <alignment horizontal="center" vertical="center" wrapText="1"/>
    </xf>
    <xf numFmtId="0" fontId="61" fillId="33" borderId="53" xfId="2" applyFont="1" applyFill="1" applyBorder="1" applyAlignment="1">
      <alignment horizontal="center" vertical="center" wrapText="1"/>
    </xf>
    <xf numFmtId="0" fontId="61" fillId="33" borderId="32" xfId="2" applyFont="1" applyFill="1" applyBorder="1" applyAlignment="1">
      <alignment horizontal="center" vertical="center" wrapText="1"/>
    </xf>
    <xf numFmtId="0" fontId="62" fillId="0" borderId="44" xfId="1" applyFont="1" applyBorder="1" applyAlignment="1" applyProtection="1">
      <alignment horizontal="center" vertical="center"/>
    </xf>
    <xf numFmtId="0" fontId="61" fillId="33" borderId="35" xfId="2" applyFont="1" applyFill="1" applyBorder="1" applyAlignment="1">
      <alignment horizontal="center" vertical="center" wrapText="1"/>
    </xf>
    <xf numFmtId="176" fontId="46" fillId="33" borderId="56" xfId="0" applyNumberFormat="1" applyFont="1" applyFill="1" applyBorder="1" applyAlignment="1">
      <alignment horizontal="center" vertical="center" wrapText="1"/>
    </xf>
    <xf numFmtId="0" fontId="47" fillId="0" borderId="32" xfId="0" applyFont="1" applyBorder="1" applyAlignment="1">
      <alignment horizontal="center" vertical="center"/>
    </xf>
    <xf numFmtId="0" fontId="47" fillId="0" borderId="26" xfId="0" applyFont="1" applyBorder="1" applyAlignment="1">
      <alignment horizontal="center" vertical="center"/>
    </xf>
    <xf numFmtId="0" fontId="59" fillId="0" borderId="6" xfId="0" applyFont="1" applyBorder="1" applyAlignment="1">
      <alignment horizontal="center" vertical="center"/>
    </xf>
    <xf numFmtId="182" fontId="46" fillId="33" borderId="35" xfId="0" applyNumberFormat="1" applyFont="1" applyFill="1" applyBorder="1" applyAlignment="1">
      <alignment horizontal="center" vertical="center" wrapText="1"/>
    </xf>
    <xf numFmtId="0" fontId="57" fillId="33" borderId="32" xfId="2" applyFont="1" applyFill="1" applyBorder="1" applyAlignment="1">
      <alignment horizontal="center" vertical="center" wrapText="1"/>
    </xf>
    <xf numFmtId="0" fontId="47" fillId="0" borderId="48" xfId="0" applyFont="1" applyBorder="1" applyAlignment="1">
      <alignment horizontal="center" vertical="center"/>
    </xf>
    <xf numFmtId="0" fontId="60" fillId="0" borderId="69" xfId="0" applyFont="1" applyBorder="1" applyAlignment="1">
      <alignment vertical="top" wrapText="1"/>
    </xf>
    <xf numFmtId="0" fontId="64" fillId="0" borderId="0" xfId="0" applyFont="1" applyAlignment="1">
      <alignment horizontal="left" vertical="top"/>
    </xf>
    <xf numFmtId="0" fontId="60" fillId="0" borderId="69" xfId="0" applyFont="1" applyBorder="1" applyAlignment="1">
      <alignment horizontal="center" vertical="center" wrapText="1"/>
    </xf>
    <xf numFmtId="0" fontId="64" fillId="0" borderId="65" xfId="0" applyFont="1" applyBorder="1" applyAlignment="1">
      <alignment horizontal="center" vertical="center" wrapText="1"/>
    </xf>
    <xf numFmtId="41" fontId="64" fillId="0" borderId="69" xfId="0" applyNumberFormat="1" applyFont="1" applyBorder="1" applyAlignment="1">
      <alignment vertical="top" wrapText="1"/>
    </xf>
    <xf numFmtId="41" fontId="64" fillId="0" borderId="65" xfId="0" applyNumberFormat="1" applyFont="1" applyBorder="1" applyAlignment="1">
      <alignment vertical="top" wrapText="1"/>
    </xf>
    <xf numFmtId="41" fontId="64" fillId="0" borderId="82" xfId="0" applyNumberFormat="1" applyFont="1" applyBorder="1" applyAlignment="1">
      <alignment vertical="top" wrapText="1"/>
    </xf>
    <xf numFmtId="41" fontId="64" fillId="0" borderId="81" xfId="0" applyNumberFormat="1" applyFont="1" applyBorder="1" applyAlignment="1">
      <alignment vertical="top" wrapText="1"/>
    </xf>
    <xf numFmtId="0" fontId="64" fillId="0" borderId="7" xfId="0" applyFont="1" applyBorder="1" applyAlignment="1">
      <alignment horizontal="left" vertical="top"/>
    </xf>
    <xf numFmtId="0" fontId="60" fillId="0" borderId="83" xfId="24" applyFont="1" applyBorder="1" applyAlignment="1">
      <alignment horizontal="center" vertical="center"/>
    </xf>
    <xf numFmtId="0" fontId="60" fillId="0" borderId="0" xfId="24" applyFont="1" applyAlignment="1">
      <alignment vertical="center"/>
    </xf>
    <xf numFmtId="0" fontId="21" fillId="0" borderId="0" xfId="24" applyAlignment="1">
      <alignment vertical="center"/>
    </xf>
    <xf numFmtId="0" fontId="60" fillId="0" borderId="87" xfId="24" applyFont="1" applyBorder="1" applyAlignment="1">
      <alignment horizontal="left" vertical="center"/>
    </xf>
    <xf numFmtId="0" fontId="60" fillId="0" borderId="88" xfId="24" applyFont="1" applyBorder="1" applyAlignment="1">
      <alignment horizontal="left" vertical="center"/>
    </xf>
    <xf numFmtId="0" fontId="46" fillId="0" borderId="89" xfId="24" applyFont="1" applyBorder="1" applyAlignment="1">
      <alignment vertical="center"/>
    </xf>
    <xf numFmtId="0" fontId="46" fillId="0" borderId="94" xfId="24" applyFont="1" applyBorder="1" applyAlignment="1">
      <alignment horizontal="center" vertical="center" wrapText="1"/>
    </xf>
    <xf numFmtId="0" fontId="72" fillId="0" borderId="95" xfId="24" applyFont="1" applyBorder="1" applyAlignment="1">
      <alignment horizontal="center" vertical="center" wrapText="1"/>
    </xf>
    <xf numFmtId="43" fontId="55" fillId="0" borderId="27" xfId="24" applyNumberFormat="1" applyFont="1" applyBorder="1" applyAlignment="1">
      <alignment vertical="center"/>
    </xf>
    <xf numFmtId="43" fontId="55" fillId="0" borderId="99" xfId="24" applyNumberFormat="1" applyFont="1" applyBorder="1" applyAlignment="1">
      <alignment vertical="center"/>
    </xf>
    <xf numFmtId="43" fontId="55" fillId="0" borderId="102" xfId="24" applyNumberFormat="1" applyFont="1" applyBorder="1" applyAlignment="1">
      <alignment vertical="center"/>
    </xf>
    <xf numFmtId="43" fontId="55" fillId="0" borderId="28" xfId="24" applyNumberFormat="1" applyFont="1" applyBorder="1" applyAlignment="1">
      <alignment vertical="center"/>
    </xf>
    <xf numFmtId="43" fontId="55" fillId="0" borderId="103" xfId="24" applyNumberFormat="1" applyFont="1" applyBorder="1" applyAlignment="1">
      <alignment vertical="center"/>
    </xf>
    <xf numFmtId="43" fontId="55" fillId="0" borderId="104" xfId="24" applyNumberFormat="1" applyFont="1" applyBorder="1" applyAlignment="1">
      <alignment vertical="center"/>
    </xf>
    <xf numFmtId="43" fontId="55" fillId="34" borderId="103" xfId="24" applyNumberFormat="1" applyFont="1" applyFill="1" applyBorder="1" applyAlignment="1">
      <alignment vertical="center"/>
    </xf>
    <xf numFmtId="0" fontId="55" fillId="0" borderId="106" xfId="24" applyFont="1" applyBorder="1" applyAlignment="1">
      <alignment vertical="center"/>
    </xf>
    <xf numFmtId="43" fontId="55" fillId="0" borderId="34" xfId="24" applyNumberFormat="1" applyFont="1" applyBorder="1" applyAlignment="1">
      <alignment vertical="center"/>
    </xf>
    <xf numFmtId="43" fontId="55" fillId="0" borderId="100" xfId="24" applyNumberFormat="1" applyFont="1" applyBorder="1" applyAlignment="1">
      <alignment vertical="center"/>
    </xf>
    <xf numFmtId="43" fontId="55" fillId="34" borderId="104" xfId="24" applyNumberFormat="1" applyFont="1" applyFill="1" applyBorder="1" applyAlignment="1">
      <alignment vertical="center"/>
    </xf>
    <xf numFmtId="0" fontId="55" fillId="0" borderId="108" xfId="24" applyFont="1" applyBorder="1" applyAlignment="1">
      <alignment vertical="center"/>
    </xf>
    <xf numFmtId="43" fontId="55" fillId="34" borderId="26" xfId="24" applyNumberFormat="1" applyFont="1" applyFill="1" applyBorder="1" applyAlignment="1">
      <alignment vertical="center"/>
    </xf>
    <xf numFmtId="43" fontId="55" fillId="34" borderId="102" xfId="24" applyNumberFormat="1" applyFont="1" applyFill="1" applyBorder="1" applyAlignment="1">
      <alignment vertical="center"/>
    </xf>
    <xf numFmtId="43" fontId="55" fillId="34" borderId="34" xfId="24" applyNumberFormat="1" applyFont="1" applyFill="1" applyBorder="1" applyAlignment="1">
      <alignment vertical="center"/>
    </xf>
    <xf numFmtId="43" fontId="55" fillId="0" borderId="26" xfId="24" applyNumberFormat="1" applyFont="1" applyBorder="1" applyAlignment="1">
      <alignment vertical="center"/>
    </xf>
    <xf numFmtId="0" fontId="55" fillId="0" borderId="110" xfId="24" applyFont="1" applyBorder="1" applyAlignment="1">
      <alignment vertical="center"/>
    </xf>
    <xf numFmtId="0" fontId="58" fillId="0" borderId="111" xfId="24" applyFont="1" applyBorder="1" applyAlignment="1">
      <alignment vertical="center"/>
    </xf>
    <xf numFmtId="43" fontId="55" fillId="0" borderId="112" xfId="24" applyNumberFormat="1" applyFont="1" applyBorder="1" applyAlignment="1">
      <alignment vertical="center"/>
    </xf>
    <xf numFmtId="43" fontId="55" fillId="0" borderId="95" xfId="24" applyNumberFormat="1" applyFont="1" applyBorder="1" applyAlignment="1">
      <alignment vertical="center"/>
    </xf>
    <xf numFmtId="43" fontId="55" fillId="0" borderId="110" xfId="24" applyNumberFormat="1" applyFont="1" applyBorder="1" applyAlignment="1">
      <alignment vertical="center"/>
    </xf>
    <xf numFmtId="43" fontId="55" fillId="34" borderId="94" xfId="24" applyNumberFormat="1" applyFont="1" applyFill="1" applyBorder="1" applyAlignment="1">
      <alignment vertical="center"/>
    </xf>
    <xf numFmtId="0" fontId="60" fillId="0" borderId="0" xfId="24" applyFont="1" applyAlignment="1">
      <alignment horizontal="left" vertical="center"/>
    </xf>
    <xf numFmtId="0" fontId="60" fillId="0" borderId="0" xfId="24" applyFont="1" applyAlignment="1">
      <alignment horizontal="right" vertical="center"/>
    </xf>
    <xf numFmtId="0" fontId="60" fillId="0" borderId="0" xfId="24" applyFont="1"/>
    <xf numFmtId="0" fontId="60" fillId="0" borderId="0" xfId="24" applyFont="1" applyAlignment="1">
      <alignment horizontal="right"/>
    </xf>
    <xf numFmtId="0" fontId="60" fillId="0" borderId="0" xfId="24" quotePrefix="1" applyFont="1" applyAlignment="1">
      <alignment vertical="center"/>
    </xf>
    <xf numFmtId="0" fontId="46" fillId="0" borderId="0" xfId="24" applyFont="1" applyAlignment="1">
      <alignment vertical="center"/>
    </xf>
    <xf numFmtId="184" fontId="46" fillId="0" borderId="0" xfId="24" applyNumberFormat="1" applyFont="1" applyAlignment="1">
      <alignment vertical="center"/>
    </xf>
    <xf numFmtId="0" fontId="58" fillId="0" borderId="113" xfId="4" applyFont="1" applyBorder="1" applyAlignment="1" applyProtection="1">
      <alignment horizontal="center" vertical="center"/>
      <protection locked="0"/>
    </xf>
    <xf numFmtId="0" fontId="58" fillId="0" borderId="114" xfId="4" applyFont="1" applyBorder="1" applyAlignment="1" applyProtection="1">
      <alignment horizontal="center" vertical="center"/>
      <protection locked="0"/>
    </xf>
    <xf numFmtId="0" fontId="58" fillId="0" borderId="0" xfId="4" applyFont="1" applyAlignment="1" applyProtection="1">
      <alignment vertical="center"/>
      <protection locked="0"/>
    </xf>
    <xf numFmtId="0" fontId="58" fillId="0" borderId="0" xfId="4" applyFont="1" applyAlignment="1" applyProtection="1">
      <alignment horizontal="center" vertical="center"/>
      <protection locked="0"/>
    </xf>
    <xf numFmtId="0" fontId="58" fillId="0" borderId="97" xfId="4" applyFont="1" applyBorder="1" applyAlignment="1" applyProtection="1">
      <alignment vertical="center"/>
      <protection locked="0"/>
    </xf>
    <xf numFmtId="0" fontId="58" fillId="0" borderId="117" xfId="4" applyFont="1" applyBorder="1" applyAlignment="1" applyProtection="1">
      <alignment horizontal="center" vertical="center"/>
      <protection locked="0"/>
    </xf>
    <xf numFmtId="0" fontId="58" fillId="0" borderId="26" xfId="4" applyFont="1" applyBorder="1" applyAlignment="1" applyProtection="1">
      <alignment vertical="center"/>
      <protection locked="0"/>
    </xf>
    <xf numFmtId="0" fontId="58" fillId="0" borderId="7" xfId="4" applyFont="1" applyBorder="1" applyAlignment="1" applyProtection="1">
      <alignment vertical="center"/>
      <protection locked="0"/>
    </xf>
    <xf numFmtId="0" fontId="58" fillId="0" borderId="7" xfId="4" applyFont="1" applyBorder="1" applyAlignment="1" applyProtection="1">
      <alignment horizontal="center" vertical="center"/>
      <protection locked="0"/>
    </xf>
    <xf numFmtId="0" fontId="58" fillId="0" borderId="27" xfId="4" applyFont="1" applyBorder="1" applyAlignment="1" applyProtection="1">
      <alignment vertical="center"/>
      <protection locked="0"/>
    </xf>
    <xf numFmtId="0" fontId="75" fillId="0" borderId="88" xfId="4" applyFont="1" applyBorder="1" applyAlignment="1" applyProtection="1">
      <alignment horizontal="center" vertical="center"/>
      <protection locked="0"/>
    </xf>
    <xf numFmtId="0" fontId="5" fillId="0" borderId="88" xfId="4" applyFont="1" applyBorder="1" applyAlignment="1" applyProtection="1">
      <alignment horizontal="center" vertical="center"/>
      <protection locked="0"/>
    </xf>
    <xf numFmtId="0" fontId="6" fillId="0" borderId="95" xfId="4" applyFont="1" applyBorder="1" applyAlignment="1" applyProtection="1">
      <alignment horizontal="center" vertical="center"/>
      <protection locked="0"/>
    </xf>
    <xf numFmtId="0" fontId="6" fillId="0" borderId="94" xfId="4" applyFont="1" applyBorder="1" applyAlignment="1" applyProtection="1">
      <alignment horizontal="center" vertical="center"/>
      <protection locked="0"/>
    </xf>
    <xf numFmtId="0" fontId="6" fillId="0" borderId="98" xfId="4" applyFont="1" applyBorder="1" applyAlignment="1" applyProtection="1">
      <alignment horizontal="center" vertical="center"/>
      <protection locked="0"/>
    </xf>
    <xf numFmtId="41" fontId="6" fillId="0" borderId="27" xfId="4" applyNumberFormat="1" applyFont="1" applyBorder="1" applyAlignment="1" applyProtection="1">
      <alignment horizontal="center" vertical="center"/>
      <protection hidden="1"/>
    </xf>
    <xf numFmtId="41" fontId="46" fillId="0" borderId="6" xfId="4" applyNumberFormat="1" applyFont="1" applyBorder="1" applyAlignment="1" applyProtection="1">
      <alignment horizontal="center" vertical="center"/>
      <protection locked="0"/>
    </xf>
    <xf numFmtId="41" fontId="46" fillId="0" borderId="26" xfId="4" applyNumberFormat="1" applyFont="1" applyBorder="1" applyAlignment="1" applyProtection="1">
      <alignment horizontal="center" vertical="center"/>
      <protection locked="0"/>
    </xf>
    <xf numFmtId="0" fontId="6" fillId="0" borderId="105" xfId="4" applyFont="1" applyBorder="1" applyAlignment="1" applyProtection="1">
      <alignment horizontal="center" vertical="center"/>
      <protection locked="0"/>
    </xf>
    <xf numFmtId="41" fontId="46" fillId="0" borderId="102" xfId="4" applyNumberFormat="1" applyFont="1" applyBorder="1" applyAlignment="1" applyProtection="1">
      <alignment horizontal="center" vertical="center"/>
      <protection hidden="1"/>
    </xf>
    <xf numFmtId="41" fontId="46" fillId="0" borderId="34" xfId="4" applyNumberFormat="1" applyFont="1" applyBorder="1" applyAlignment="1" applyProtection="1">
      <alignment horizontal="center" vertical="center"/>
      <protection locked="0"/>
    </xf>
    <xf numFmtId="41" fontId="46" fillId="0" borderId="104" xfId="4" applyNumberFormat="1" applyFont="1" applyBorder="1" applyAlignment="1" applyProtection="1">
      <alignment horizontal="center" vertical="center"/>
      <protection locked="0"/>
    </xf>
    <xf numFmtId="0" fontId="6" fillId="0" borderId="122" xfId="4" applyFont="1" applyBorder="1" applyAlignment="1" applyProtection="1">
      <alignment horizontal="center" vertical="center"/>
      <protection locked="0"/>
    </xf>
    <xf numFmtId="41" fontId="6" fillId="0" borderId="112" xfId="4" applyNumberFormat="1" applyFont="1" applyBorder="1" applyAlignment="1" applyProtection="1">
      <alignment horizontal="center" vertical="center"/>
      <protection hidden="1"/>
    </xf>
    <xf numFmtId="41" fontId="46" fillId="0" borderId="95" xfId="4" applyNumberFormat="1" applyFont="1" applyBorder="1" applyAlignment="1" applyProtection="1">
      <alignment horizontal="center" vertical="center"/>
      <protection locked="0"/>
    </xf>
    <xf numFmtId="41" fontId="46" fillId="0" borderId="94" xfId="4" applyNumberFormat="1" applyFont="1" applyBorder="1" applyAlignment="1" applyProtection="1">
      <alignment horizontal="center" vertical="center"/>
      <protection locked="0"/>
    </xf>
    <xf numFmtId="0" fontId="46" fillId="0" borderId="0" xfId="4" applyFont="1" applyAlignment="1" applyProtection="1">
      <alignment horizontal="left"/>
      <protection locked="0"/>
    </xf>
    <xf numFmtId="0" fontId="46" fillId="0" borderId="0" xfId="4" applyFont="1" applyProtection="1">
      <protection locked="0"/>
    </xf>
    <xf numFmtId="0" fontId="46" fillId="0" borderId="0" xfId="4" applyFont="1" applyAlignment="1" applyProtection="1">
      <alignment horizontal="center"/>
      <protection locked="0"/>
    </xf>
    <xf numFmtId="0" fontId="46" fillId="0" borderId="0" xfId="4" applyFont="1" applyAlignment="1" applyProtection="1">
      <alignment horizontal="left" vertical="center"/>
      <protection locked="0"/>
    </xf>
    <xf numFmtId="0" fontId="6" fillId="0" borderId="0" xfId="4" applyFont="1" applyAlignment="1" applyProtection="1">
      <alignment horizontal="right"/>
      <protection locked="0"/>
    </xf>
    <xf numFmtId="0" fontId="46" fillId="0" borderId="0" xfId="4" applyFont="1" applyAlignment="1" applyProtection="1">
      <alignment horizontal="right"/>
      <protection locked="0"/>
    </xf>
    <xf numFmtId="0" fontId="58" fillId="0" borderId="89" xfId="4" applyFont="1" applyBorder="1" applyAlignment="1" applyProtection="1">
      <alignment horizontal="center" vertical="center"/>
      <protection locked="0"/>
    </xf>
    <xf numFmtId="0" fontId="6" fillId="0" borderId="128" xfId="4" applyFont="1" applyBorder="1" applyAlignment="1" applyProtection="1">
      <alignment horizontal="center" vertical="center"/>
      <protection locked="0"/>
    </xf>
    <xf numFmtId="41" fontId="46" fillId="0" borderId="27" xfId="4" applyNumberFormat="1" applyFont="1" applyBorder="1" applyAlignment="1" applyProtection="1">
      <alignment horizontal="center" vertical="center"/>
      <protection locked="0"/>
    </xf>
    <xf numFmtId="41" fontId="46" fillId="0" borderId="6" xfId="4" applyNumberFormat="1" applyFont="1" applyBorder="1" applyAlignment="1" applyProtection="1">
      <alignment horizontal="center" vertical="center"/>
      <protection hidden="1"/>
    </xf>
    <xf numFmtId="41" fontId="46" fillId="0" borderId="26" xfId="4" applyNumberFormat="1" applyFont="1" applyBorder="1" applyAlignment="1" applyProtection="1">
      <alignment horizontal="center" vertical="center"/>
      <protection hidden="1"/>
    </xf>
    <xf numFmtId="41" fontId="46" fillId="0" borderId="108" xfId="4" applyNumberFormat="1" applyFont="1" applyBorder="1" applyAlignment="1" applyProtection="1">
      <alignment horizontal="center" vertical="center"/>
      <protection hidden="1"/>
    </xf>
    <xf numFmtId="0" fontId="6" fillId="0" borderId="129" xfId="4" applyFont="1" applyBorder="1" applyAlignment="1" applyProtection="1">
      <alignment horizontal="center" vertical="center"/>
      <protection locked="0"/>
    </xf>
    <xf numFmtId="41" fontId="46" fillId="0" borderId="34" xfId="4" applyNumberFormat="1" applyFont="1" applyBorder="1" applyAlignment="1" applyProtection="1">
      <alignment horizontal="center" vertical="center"/>
      <protection hidden="1"/>
    </xf>
    <xf numFmtId="41" fontId="46" fillId="0" borderId="106" xfId="4" applyNumberFormat="1" applyFont="1" applyBorder="1" applyAlignment="1" applyProtection="1">
      <alignment horizontal="center" vertical="center"/>
      <protection locked="0"/>
    </xf>
    <xf numFmtId="0" fontId="6" fillId="0" borderId="130" xfId="4" applyFont="1" applyBorder="1" applyAlignment="1" applyProtection="1">
      <alignment horizontal="center" vertical="center"/>
      <protection locked="0"/>
    </xf>
    <xf numFmtId="41" fontId="46" fillId="0" borderId="131" xfId="4" applyNumberFormat="1" applyFont="1" applyBorder="1" applyAlignment="1" applyProtection="1">
      <alignment horizontal="center" vertical="center"/>
      <protection locked="0"/>
    </xf>
    <xf numFmtId="41" fontId="46" fillId="0" borderId="95" xfId="4" applyNumberFormat="1" applyFont="1" applyBorder="1" applyAlignment="1" applyProtection="1">
      <alignment horizontal="center" vertical="center"/>
      <protection hidden="1"/>
    </xf>
    <xf numFmtId="41" fontId="46" fillId="0" borderId="111" xfId="4" applyNumberFormat="1" applyFont="1" applyBorder="1" applyAlignment="1" applyProtection="1">
      <alignment horizontal="center" vertical="center"/>
      <protection locked="0"/>
    </xf>
    <xf numFmtId="0" fontId="46" fillId="0" borderId="83" xfId="131" applyFont="1" applyBorder="1" applyAlignment="1" applyProtection="1">
      <alignment horizontal="center" vertical="center"/>
      <protection locked="0"/>
    </xf>
    <xf numFmtId="0" fontId="46" fillId="0" borderId="125" xfId="131" applyFont="1" applyBorder="1" applyAlignment="1" applyProtection="1">
      <alignment horizontal="center" vertical="center"/>
      <protection locked="0"/>
    </xf>
    <xf numFmtId="0" fontId="46" fillId="0" borderId="0" xfId="131" applyFont="1" applyAlignment="1" applyProtection="1">
      <alignment vertical="center"/>
      <protection locked="0"/>
    </xf>
    <xf numFmtId="0" fontId="46" fillId="0" borderId="0" xfId="132" applyFont="1" applyAlignment="1">
      <alignment horizontal="justify" wrapText="1"/>
    </xf>
    <xf numFmtId="0" fontId="77" fillId="0" borderId="0" xfId="132" applyFont="1"/>
    <xf numFmtId="0" fontId="46" fillId="0" borderId="120" xfId="131" applyFont="1" applyBorder="1" applyAlignment="1" applyProtection="1">
      <alignment horizontal="center" vertical="center"/>
      <protection locked="0"/>
    </xf>
    <xf numFmtId="0" fontId="46" fillId="0" borderId="88" xfId="131" applyFont="1" applyBorder="1" applyAlignment="1" applyProtection="1">
      <alignment vertical="center"/>
      <protection locked="0"/>
    </xf>
    <xf numFmtId="0" fontId="46" fillId="0" borderId="88" xfId="132" applyFont="1" applyBorder="1" applyAlignment="1">
      <alignment horizontal="justify" wrapText="1"/>
    </xf>
    <xf numFmtId="0" fontId="77" fillId="0" borderId="88" xfId="132" applyFont="1" applyBorder="1"/>
    <xf numFmtId="0" fontId="46" fillId="0" borderId="93" xfId="131" applyFont="1" applyBorder="1" applyAlignment="1" applyProtection="1">
      <alignment horizontal="center" vertical="center"/>
      <protection locked="0"/>
    </xf>
    <xf numFmtId="0" fontId="46" fillId="0" borderId="95" xfId="132" applyFont="1" applyBorder="1" applyAlignment="1">
      <alignment horizontal="distributed" vertical="center" wrapText="1" justifyLastLine="1"/>
    </xf>
    <xf numFmtId="0" fontId="46" fillId="0" borderId="112" xfId="132" applyFont="1" applyBorder="1" applyAlignment="1">
      <alignment horizontal="distributed" vertical="center" wrapText="1" justifyLastLine="1"/>
    </xf>
    <xf numFmtId="0" fontId="46" fillId="0" borderId="121" xfId="132" applyFont="1" applyBorder="1" applyAlignment="1">
      <alignment horizontal="distributed" vertical="center" wrapText="1" justifyLastLine="1"/>
    </xf>
    <xf numFmtId="0" fontId="46" fillId="0" borderId="93" xfId="132" applyFont="1" applyBorder="1" applyAlignment="1">
      <alignment horizontal="distributed" vertical="center" wrapText="1" justifyLastLine="1"/>
    </xf>
    <xf numFmtId="0" fontId="46" fillId="0" borderId="135" xfId="133" applyFont="1" applyBorder="1" applyAlignment="1">
      <alignment horizontal="center" vertical="center"/>
    </xf>
    <xf numFmtId="41" fontId="18" fillId="0" borderId="133" xfId="132" applyNumberFormat="1" applyFont="1" applyBorder="1" applyAlignment="1">
      <alignment horizontal="right" vertical="center"/>
    </xf>
    <xf numFmtId="0" fontId="46" fillId="0" borderId="129" xfId="133" applyFont="1" applyBorder="1" applyAlignment="1">
      <alignment horizontal="center" vertical="center"/>
    </xf>
    <xf numFmtId="41" fontId="18" fillId="0" borderId="102" xfId="132" applyNumberFormat="1" applyFont="1" applyBorder="1" applyAlignment="1">
      <alignment horizontal="right" vertical="center"/>
    </xf>
    <xf numFmtId="0" fontId="46" fillId="0" borderId="130" xfId="133" applyFont="1" applyBorder="1" applyAlignment="1">
      <alignment horizontal="center" vertical="center"/>
    </xf>
    <xf numFmtId="41" fontId="18" fillId="0" borderId="112" xfId="132" applyNumberFormat="1" applyFont="1" applyBorder="1" applyAlignment="1">
      <alignment horizontal="right" vertical="center"/>
    </xf>
    <xf numFmtId="0" fontId="46" fillId="0" borderId="89" xfId="131" applyFont="1" applyBorder="1" applyAlignment="1" applyProtection="1">
      <alignment horizontal="center" vertical="center"/>
      <protection locked="0"/>
    </xf>
    <xf numFmtId="0" fontId="55" fillId="0" borderId="89" xfId="132" applyFont="1" applyBorder="1" applyAlignment="1">
      <alignment horizontal="justify" wrapText="1"/>
    </xf>
    <xf numFmtId="0" fontId="81" fillId="0" borderId="89" xfId="132" applyFont="1" applyBorder="1"/>
    <xf numFmtId="0" fontId="55" fillId="0" borderId="90" xfId="131" applyFont="1" applyBorder="1" applyAlignment="1" applyProtection="1">
      <alignment horizontal="center" vertical="center"/>
      <protection locked="0"/>
    </xf>
    <xf numFmtId="0" fontId="46" fillId="0" borderId="113" xfId="131" applyFont="1" applyBorder="1" applyAlignment="1" applyProtection="1">
      <alignment horizontal="center" vertical="center"/>
      <protection locked="0"/>
    </xf>
    <xf numFmtId="0" fontId="66" fillId="0" borderId="116" xfId="131" applyFont="1" applyBorder="1" applyAlignment="1" applyProtection="1">
      <alignment horizontal="center" vertical="center"/>
      <protection locked="0"/>
    </xf>
    <xf numFmtId="0" fontId="55" fillId="0" borderId="88" xfId="132" applyFont="1" applyBorder="1" applyAlignment="1">
      <alignment horizontal="justify" wrapText="1"/>
    </xf>
    <xf numFmtId="0" fontId="81" fillId="0" borderId="88" xfId="132" applyFont="1" applyBorder="1"/>
    <xf numFmtId="0" fontId="55" fillId="0" borderId="93" xfId="131" applyFont="1" applyBorder="1" applyAlignment="1" applyProtection="1">
      <alignment horizontal="center" vertical="center"/>
      <protection locked="0"/>
    </xf>
    <xf numFmtId="0" fontId="46" fillId="0" borderId="131" xfId="131" applyFont="1" applyBorder="1" applyAlignment="1" applyProtection="1">
      <alignment horizontal="center" vertical="center"/>
      <protection locked="0"/>
    </xf>
    <xf numFmtId="0" fontId="46" fillId="0" borderId="111" xfId="131" applyFont="1" applyBorder="1" applyAlignment="1" applyProtection="1">
      <alignment horizontal="center" vertical="center"/>
      <protection locked="0"/>
    </xf>
    <xf numFmtId="41" fontId="82" fillId="0" borderId="133" xfId="132" applyNumberFormat="1" applyFont="1" applyBorder="1" applyAlignment="1">
      <alignment horizontal="right" vertical="center"/>
    </xf>
    <xf numFmtId="41" fontId="82" fillId="0" borderId="136" xfId="132" applyNumberFormat="1" applyFont="1" applyBorder="1" applyAlignment="1">
      <alignment horizontal="right" vertical="center"/>
    </xf>
    <xf numFmtId="0" fontId="46" fillId="0" borderId="34" xfId="0" applyFont="1" applyBorder="1" applyAlignment="1">
      <alignment horizontal="distributed"/>
    </xf>
    <xf numFmtId="0" fontId="46" fillId="0" borderId="0" xfId="0" applyFont="1" applyAlignment="1">
      <alignment horizontal="distributed"/>
    </xf>
    <xf numFmtId="0" fontId="46" fillId="0" borderId="0" xfId="0" applyFont="1" applyAlignment="1"/>
    <xf numFmtId="0" fontId="0" fillId="0" borderId="0" xfId="0" applyAlignment="1"/>
    <xf numFmtId="0" fontId="46" fillId="0" borderId="6" xfId="0" applyFont="1" applyBorder="1" applyAlignment="1">
      <alignment horizontal="distributed"/>
    </xf>
    <xf numFmtId="0" fontId="46" fillId="0" borderId="26" xfId="0" applyFont="1" applyBorder="1" applyAlignment="1"/>
    <xf numFmtId="0" fontId="46" fillId="0" borderId="7" xfId="0" applyFont="1" applyBorder="1" applyAlignment="1"/>
    <xf numFmtId="0" fontId="0" fillId="0" borderId="7" xfId="0" applyBorder="1" applyAlignment="1"/>
    <xf numFmtId="0" fontId="83" fillId="0" borderId="118" xfId="0" applyFont="1" applyBorder="1" applyAlignment="1">
      <alignment horizontal="centerContinuous" vertical="center"/>
    </xf>
    <xf numFmtId="0" fontId="83" fillId="0" borderId="0" xfId="0" applyFont="1" applyAlignment="1">
      <alignment horizontal="centerContinuous" vertical="center"/>
    </xf>
    <xf numFmtId="0" fontId="85" fillId="0" borderId="0" xfId="0" applyFont="1" applyAlignment="1">
      <alignment horizontal="centerContinuous" vertical="center"/>
    </xf>
    <xf numFmtId="0" fontId="85" fillId="0" borderId="0" xfId="0" applyFont="1" applyAlignment="1"/>
    <xf numFmtId="0" fontId="60" fillId="0" borderId="88" xfId="0" applyFont="1" applyBorder="1" applyAlignment="1">
      <alignment horizontal="left"/>
    </xf>
    <xf numFmtId="0" fontId="0" fillId="0" borderId="88" xfId="0" applyBorder="1" applyAlignment="1">
      <alignment horizontal="centerContinuous"/>
    </xf>
    <xf numFmtId="0" fontId="60" fillId="0" borderId="88" xfId="0" applyFont="1" applyBorder="1" applyAlignment="1">
      <alignment horizontal="centerContinuous"/>
    </xf>
    <xf numFmtId="0" fontId="0" fillId="0" borderId="0" xfId="0" applyAlignment="1">
      <alignment horizontal="centerContinuous"/>
    </xf>
    <xf numFmtId="0" fontId="0" fillId="0" borderId="0" xfId="0" applyAlignment="1">
      <alignment horizontal="left"/>
    </xf>
    <xf numFmtId="0" fontId="46" fillId="0" borderId="0" xfId="0" applyFont="1" applyAlignment="1">
      <alignment horizontal="right"/>
    </xf>
    <xf numFmtId="0" fontId="46" fillId="0" borderId="115" xfId="0" applyFont="1" applyBorder="1" applyAlignment="1">
      <alignment horizontal="centerContinuous" vertical="center"/>
    </xf>
    <xf numFmtId="0" fontId="46" fillId="0" borderId="34" xfId="0" applyFont="1" applyBorder="1" applyAlignment="1">
      <alignment horizontal="centerContinuous" vertical="center"/>
    </xf>
    <xf numFmtId="0" fontId="46" fillId="0" borderId="7" xfId="0" applyFont="1" applyBorder="1" applyAlignment="1">
      <alignment horizontal="center" vertical="center"/>
    </xf>
    <xf numFmtId="0" fontId="46" fillId="0" borderId="95" xfId="0" applyFont="1" applyBorder="1" applyAlignment="1">
      <alignment horizontal="center" vertical="center" wrapText="1"/>
    </xf>
    <xf numFmtId="0" fontId="46" fillId="0" borderId="95" xfId="0" applyFont="1" applyBorder="1" applyAlignment="1">
      <alignment horizontal="center" vertical="center"/>
    </xf>
    <xf numFmtId="0" fontId="46" fillId="0" borderId="112" xfId="0" applyFont="1" applyBorder="1" applyAlignment="1">
      <alignment horizontal="center" vertical="center" wrapText="1"/>
    </xf>
    <xf numFmtId="0" fontId="46" fillId="0" borderId="94" xfId="0" applyFont="1" applyBorder="1" applyAlignment="1">
      <alignment horizontal="center" vertical="center"/>
    </xf>
    <xf numFmtId="0" fontId="89" fillId="0" borderId="7" xfId="0" applyFont="1" applyBorder="1" applyAlignment="1">
      <alignment horizontal="center" vertical="center"/>
    </xf>
    <xf numFmtId="41" fontId="46" fillId="0" borderId="115" xfId="0" applyNumberFormat="1" applyFont="1" applyBorder="1">
      <alignment vertical="center"/>
    </xf>
    <xf numFmtId="41" fontId="46" fillId="0" borderId="103" xfId="0" applyNumberFormat="1" applyFont="1" applyBorder="1">
      <alignment vertical="center"/>
    </xf>
    <xf numFmtId="41" fontId="46" fillId="0" borderId="34" xfId="0" applyNumberFormat="1" applyFont="1" applyBorder="1">
      <alignment vertical="center"/>
    </xf>
    <xf numFmtId="0" fontId="60" fillId="0" borderId="7" xfId="0" applyFont="1" applyBorder="1" applyAlignment="1">
      <alignment horizontal="center" vertical="center"/>
    </xf>
    <xf numFmtId="0" fontId="90" fillId="0" borderId="0" xfId="0" applyFont="1" applyAlignment="1">
      <alignment horizontal="left" vertical="center" readingOrder="2"/>
    </xf>
    <xf numFmtId="0" fontId="46" fillId="0" borderId="0" xfId="0" applyFont="1" applyAlignment="1">
      <alignment horizontal="left" vertical="center"/>
    </xf>
    <xf numFmtId="0" fontId="60" fillId="0" borderId="0" xfId="0" applyFont="1" applyAlignment="1"/>
    <xf numFmtId="0" fontId="46" fillId="0" borderId="0" xfId="0" applyFont="1">
      <alignment vertical="center"/>
    </xf>
    <xf numFmtId="0" fontId="46" fillId="0" borderId="0" xfId="0" applyFont="1" applyAlignment="1">
      <alignment horizontal="left"/>
    </xf>
    <xf numFmtId="0" fontId="46" fillId="0" borderId="0" xfId="0" applyFont="1" applyAlignment="1">
      <alignment horizontal="center"/>
    </xf>
    <xf numFmtId="0" fontId="46" fillId="0" borderId="0" xfId="0" applyFont="1" applyAlignment="1">
      <alignment wrapText="1"/>
    </xf>
    <xf numFmtId="0" fontId="46" fillId="0" borderId="0" xfId="0" applyFont="1" applyAlignment="1">
      <alignment vertical="center" wrapText="1"/>
    </xf>
    <xf numFmtId="0" fontId="46" fillId="0" borderId="114" xfId="24" applyFont="1" applyBorder="1" applyAlignment="1">
      <alignment horizontal="justify" wrapText="1"/>
    </xf>
    <xf numFmtId="0" fontId="21" fillId="0" borderId="0" xfId="24" applyAlignment="1">
      <alignment wrapText="1"/>
    </xf>
    <xf numFmtId="0" fontId="21" fillId="0" borderId="0" xfId="24"/>
    <xf numFmtId="0" fontId="46" fillId="0" borderId="27" xfId="24" applyFont="1" applyBorder="1" applyAlignment="1">
      <alignment horizontal="center" vertical="center" wrapText="1"/>
    </xf>
    <xf numFmtId="0" fontId="46" fillId="0" borderId="0" xfId="24" applyFont="1" applyAlignment="1">
      <alignment horizontal="center" wrapText="1"/>
    </xf>
    <xf numFmtId="0" fontId="46" fillId="0" borderId="102" xfId="24" applyFont="1" applyBorder="1" applyAlignment="1">
      <alignment horizontal="center" vertical="center" wrapText="1"/>
    </xf>
    <xf numFmtId="0" fontId="21" fillId="0" borderId="0" xfId="24" applyAlignment="1">
      <alignment horizontal="center" vertical="center"/>
    </xf>
    <xf numFmtId="0" fontId="46" fillId="0" borderId="0" xfId="24" applyFont="1" applyAlignment="1">
      <alignment horizontal="center" vertical="center" wrapText="1"/>
    </xf>
    <xf numFmtId="0" fontId="46" fillId="0" borderId="7" xfId="24" applyFont="1" applyBorder="1" applyAlignment="1">
      <alignment horizontal="center" vertical="center" wrapText="1"/>
    </xf>
    <xf numFmtId="0" fontId="66" fillId="0" borderId="34" xfId="24" applyFont="1" applyBorder="1" applyAlignment="1">
      <alignment horizontal="center" vertical="center" wrapText="1"/>
    </xf>
    <xf numFmtId="0" fontId="46" fillId="0" borderId="34" xfId="24" applyFont="1" applyBorder="1" applyAlignment="1">
      <alignment horizontal="justify" vertical="center" wrapText="1"/>
    </xf>
    <xf numFmtId="41" fontId="92" fillId="0" borderId="34" xfId="24" applyNumberFormat="1" applyFont="1" applyBorder="1" applyAlignment="1">
      <alignment horizontal="center" vertical="center" wrapText="1"/>
    </xf>
    <xf numFmtId="37" fontId="46" fillId="0" borderId="0" xfId="134" applyFont="1" applyAlignment="1">
      <alignment horizontal="left" vertical="center"/>
    </xf>
    <xf numFmtId="37" fontId="46" fillId="0" borderId="0" xfId="134" applyFont="1" applyAlignment="1">
      <alignment vertical="center"/>
    </xf>
    <xf numFmtId="37" fontId="46" fillId="0" borderId="0" xfId="134" applyFont="1"/>
    <xf numFmtId="37" fontId="46" fillId="0" borderId="0" xfId="134" applyFont="1" applyAlignment="1">
      <alignment horizontal="right" vertical="center"/>
    </xf>
    <xf numFmtId="37" fontId="46" fillId="0" borderId="0" xfId="134" applyFont="1" applyAlignment="1">
      <alignment horizontal="right"/>
    </xf>
    <xf numFmtId="37" fontId="46" fillId="0" borderId="0" xfId="134" quotePrefix="1" applyFont="1" applyAlignment="1">
      <alignment horizontal="right" vertical="center"/>
    </xf>
    <xf numFmtId="0" fontId="46" fillId="0" borderId="0" xfId="24" applyFont="1" applyAlignment="1">
      <alignment horizontal="justify" wrapText="1"/>
    </xf>
    <xf numFmtId="49" fontId="92" fillId="0" borderId="0" xfId="24" applyNumberFormat="1" applyFont="1"/>
    <xf numFmtId="0" fontId="46" fillId="0" borderId="104" xfId="134" applyNumberFormat="1" applyFont="1" applyBorder="1" applyAlignment="1">
      <alignment horizontal="distributed"/>
    </xf>
    <xf numFmtId="0" fontId="46" fillId="0" borderId="114" xfId="134" applyNumberFormat="1" applyFont="1" applyBorder="1" applyAlignment="1">
      <alignment horizontal="distributed"/>
    </xf>
    <xf numFmtId="0" fontId="46" fillId="0" borderId="103" xfId="134" applyNumberFormat="1" applyFont="1" applyBorder="1" applyAlignment="1">
      <alignment horizontal="distributed"/>
    </xf>
    <xf numFmtId="0" fontId="46" fillId="0" borderId="114" xfId="24" applyFont="1" applyBorder="1"/>
    <xf numFmtId="0" fontId="46" fillId="0" borderId="118" xfId="134" applyNumberFormat="1" applyFont="1" applyBorder="1" applyAlignment="1">
      <alignment horizontal="distributed"/>
    </xf>
    <xf numFmtId="0" fontId="94" fillId="0" borderId="0" xfId="24" applyFont="1" applyAlignment="1">
      <alignment wrapText="1"/>
    </xf>
    <xf numFmtId="0" fontId="83" fillId="0" borderId="0" xfId="24" applyFont="1" applyAlignment="1">
      <alignment horizontal="center" wrapText="1"/>
    </xf>
    <xf numFmtId="0" fontId="46" fillId="0" borderId="0" xfId="24" applyFont="1" applyAlignment="1">
      <alignment wrapText="1"/>
    </xf>
    <xf numFmtId="0" fontId="46" fillId="0" borderId="34" xfId="24" applyFont="1" applyBorder="1" applyAlignment="1">
      <alignment horizontal="center" vertical="center" wrapText="1"/>
    </xf>
    <xf numFmtId="0" fontId="95" fillId="0" borderId="96" xfId="24" applyFont="1" applyBorder="1" applyAlignment="1">
      <alignment horizontal="center" vertical="center"/>
    </xf>
    <xf numFmtId="0" fontId="60" fillId="0" borderId="96" xfId="24" applyFont="1" applyBorder="1" applyAlignment="1">
      <alignment horizontal="center" vertical="center" wrapText="1"/>
    </xf>
    <xf numFmtId="0" fontId="95" fillId="0" borderId="96" xfId="24" applyFont="1" applyBorder="1" applyAlignment="1">
      <alignment horizontal="center" vertical="center" wrapText="1"/>
    </xf>
    <xf numFmtId="0" fontId="46" fillId="0" borderId="96" xfId="24" applyFont="1" applyBorder="1" applyAlignment="1">
      <alignment horizontal="center" vertical="center" wrapText="1"/>
    </xf>
    <xf numFmtId="0" fontId="60" fillId="0" borderId="95" xfId="24" applyFont="1" applyBorder="1" applyAlignment="1">
      <alignment horizontal="center" vertical="center" wrapText="1"/>
    </xf>
    <xf numFmtId="0" fontId="46" fillId="0" borderId="95" xfId="24" applyFont="1" applyBorder="1" applyAlignment="1">
      <alignment horizontal="center" vertical="center" wrapText="1"/>
    </xf>
    <xf numFmtId="41" fontId="77" fillId="0" borderId="6" xfId="24" applyNumberFormat="1" applyFont="1" applyBorder="1" applyAlignment="1">
      <alignment horizontal="center" wrapText="1"/>
    </xf>
    <xf numFmtId="41" fontId="77" fillId="0" borderId="26" xfId="24" applyNumberFormat="1" applyFont="1" applyBorder="1" applyAlignment="1">
      <alignment horizontal="center" wrapText="1"/>
    </xf>
    <xf numFmtId="41" fontId="81" fillId="0" borderId="0" xfId="24" applyNumberFormat="1" applyFont="1" applyAlignment="1">
      <alignment horizontal="center" wrapText="1"/>
    </xf>
    <xf numFmtId="41" fontId="92" fillId="0" borderId="6" xfId="24" applyNumberFormat="1" applyFont="1" applyBorder="1" applyAlignment="1">
      <alignment horizontal="center" wrapText="1"/>
    </xf>
    <xf numFmtId="41" fontId="92" fillId="0" borderId="99" xfId="24" applyNumberFormat="1" applyFont="1" applyBorder="1" applyAlignment="1">
      <alignment horizontal="center" wrapText="1"/>
    </xf>
    <xf numFmtId="0" fontId="66" fillId="0" borderId="102" xfId="24" applyFont="1" applyBorder="1" applyAlignment="1">
      <alignment horizontal="justify" wrapText="1"/>
    </xf>
    <xf numFmtId="0" fontId="92" fillId="0" borderId="34" xfId="24" applyFont="1" applyBorder="1" applyAlignment="1">
      <alignment horizontal="center" wrapText="1"/>
    </xf>
    <xf numFmtId="0" fontId="92" fillId="0" borderId="104" xfId="24" applyFont="1" applyBorder="1" applyAlignment="1">
      <alignment horizontal="center" wrapText="1"/>
    </xf>
    <xf numFmtId="0" fontId="92" fillId="0" borderId="0" xfId="24" applyFont="1" applyAlignment="1">
      <alignment horizontal="center" wrapText="1"/>
    </xf>
    <xf numFmtId="0" fontId="66" fillId="0" borderId="103" xfId="24" applyFont="1" applyBorder="1" applyAlignment="1">
      <alignment horizontal="justify" wrapText="1"/>
    </xf>
    <xf numFmtId="0" fontId="66" fillId="0" borderId="112" xfId="24" applyFont="1" applyBorder="1" applyAlignment="1">
      <alignment horizontal="justify" wrapText="1"/>
    </xf>
    <xf numFmtId="0" fontId="92" fillId="0" borderId="95" xfId="24" applyFont="1" applyBorder="1" applyAlignment="1">
      <alignment horizontal="center" wrapText="1"/>
    </xf>
    <xf numFmtId="0" fontId="92" fillId="0" borderId="94" xfId="24" applyFont="1" applyBorder="1" applyAlignment="1">
      <alignment horizontal="center" wrapText="1"/>
    </xf>
    <xf numFmtId="0" fontId="66" fillId="0" borderId="0" xfId="24" applyFont="1" applyAlignment="1">
      <alignment horizontal="justify" wrapText="1"/>
    </xf>
    <xf numFmtId="37" fontId="95" fillId="0" borderId="112" xfId="134" applyFont="1" applyBorder="1" applyAlignment="1">
      <alignment horizontal="center" vertical="center"/>
    </xf>
    <xf numFmtId="37" fontId="95" fillId="0" borderId="110" xfId="134" applyFont="1" applyBorder="1" applyAlignment="1">
      <alignment vertical="center"/>
    </xf>
    <xf numFmtId="0" fontId="92" fillId="0" borderId="110" xfId="24" applyFont="1" applyBorder="1" applyAlignment="1">
      <alignment horizontal="center" wrapText="1"/>
    </xf>
    <xf numFmtId="37" fontId="66" fillId="0" borderId="0" xfId="134" applyFont="1" applyAlignment="1">
      <alignment horizontal="left" vertical="center"/>
    </xf>
    <xf numFmtId="37" fontId="66" fillId="0" borderId="0" xfId="134" applyFont="1" applyAlignment="1">
      <alignment vertical="center"/>
    </xf>
    <xf numFmtId="37" fontId="66" fillId="0" borderId="0" xfId="134" applyFont="1"/>
    <xf numFmtId="37" fontId="66" fillId="0" borderId="0" xfId="134" quotePrefix="1" applyFont="1" applyAlignment="1">
      <alignment horizontal="right" vertical="center"/>
    </xf>
    <xf numFmtId="49" fontId="81" fillId="0" borderId="0" xfId="24" applyNumberFormat="1" applyFont="1" applyAlignment="1">
      <alignment horizontal="center" wrapText="1"/>
    </xf>
    <xf numFmtId="49" fontId="92" fillId="0" borderId="0" xfId="24" applyNumberFormat="1" applyFont="1" applyAlignment="1">
      <alignment horizontal="center" wrapText="1"/>
    </xf>
    <xf numFmtId="0" fontId="46" fillId="0" borderId="0" xfId="24" applyFont="1"/>
    <xf numFmtId="49" fontId="92" fillId="0" borderId="0" xfId="24" applyNumberFormat="1" applyFont="1" applyAlignment="1">
      <alignment horizontal="right" wrapText="1"/>
    </xf>
    <xf numFmtId="0" fontId="46" fillId="0" borderId="100" xfId="134" applyNumberFormat="1" applyFont="1" applyBorder="1" applyAlignment="1">
      <alignment horizontal="distributed"/>
    </xf>
    <xf numFmtId="41" fontId="92" fillId="0" borderId="0" xfId="24" applyNumberFormat="1" applyFont="1" applyAlignment="1">
      <alignment horizontal="center" wrapText="1"/>
    </xf>
    <xf numFmtId="0" fontId="46" fillId="0" borderId="34" xfId="134" applyNumberFormat="1" applyFont="1" applyBorder="1" applyAlignment="1">
      <alignment horizontal="distributed"/>
    </xf>
    <xf numFmtId="0" fontId="95" fillId="0" borderId="0" xfId="24" applyFont="1" applyAlignment="1">
      <alignment horizontal="center" vertical="center" wrapText="1"/>
    </xf>
    <xf numFmtId="0" fontId="92" fillId="0" borderId="0" xfId="24" applyFont="1" applyAlignment="1">
      <alignment horizontal="center" vertical="center" wrapText="1"/>
    </xf>
    <xf numFmtId="49" fontId="92" fillId="0" borderId="0" xfId="24" applyNumberFormat="1" applyFont="1" applyAlignment="1">
      <alignment horizontal="center" vertical="center" wrapText="1"/>
    </xf>
    <xf numFmtId="0" fontId="66" fillId="0" borderId="0" xfId="24" applyFont="1" applyAlignment="1">
      <alignment horizontal="justify" vertical="center" wrapText="1"/>
    </xf>
    <xf numFmtId="0" fontId="21" fillId="0" borderId="0" xfId="24" applyAlignment="1">
      <alignment vertical="center" wrapText="1"/>
    </xf>
    <xf numFmtId="0" fontId="92" fillId="0" borderId="95" xfId="24" applyFont="1" applyBorder="1" applyAlignment="1">
      <alignment horizontal="center" vertical="center" wrapText="1"/>
    </xf>
    <xf numFmtId="0" fontId="66" fillId="0" borderId="95" xfId="24" applyFont="1" applyBorder="1" applyAlignment="1">
      <alignment horizontal="justify" vertical="center" wrapText="1"/>
    </xf>
    <xf numFmtId="0" fontId="21" fillId="0" borderId="112" xfId="24" applyBorder="1" applyAlignment="1">
      <alignment vertical="center" wrapText="1"/>
    </xf>
    <xf numFmtId="0" fontId="92" fillId="0" borderId="34" xfId="24" applyFont="1" applyBorder="1" applyAlignment="1">
      <alignment horizontal="center" vertical="center" wrapText="1"/>
    </xf>
    <xf numFmtId="0" fontId="66" fillId="0" borderId="34" xfId="24" applyFont="1" applyBorder="1" applyAlignment="1">
      <alignment horizontal="justify" vertical="center" wrapText="1"/>
    </xf>
    <xf numFmtId="0" fontId="21" fillId="0" borderId="102" xfId="24" applyBorder="1" applyAlignment="1">
      <alignment vertical="center" wrapText="1"/>
    </xf>
    <xf numFmtId="41" fontId="77" fillId="0" borderId="6" xfId="24" applyNumberFormat="1" applyFont="1" applyBorder="1" applyAlignment="1">
      <alignment horizontal="center" vertical="center" wrapText="1"/>
    </xf>
    <xf numFmtId="0" fontId="77" fillId="0" borderId="0" xfId="24" applyFont="1" applyAlignment="1">
      <alignment horizontal="center" vertical="center"/>
    </xf>
    <xf numFmtId="0" fontId="18" fillId="0" borderId="0" xfId="24" applyFont="1" applyAlignment="1">
      <alignment horizontal="center" vertical="center"/>
    </xf>
    <xf numFmtId="0" fontId="46" fillId="0" borderId="139" xfId="24" applyFont="1" applyBorder="1" applyAlignment="1">
      <alignment horizontal="center" vertical="center" wrapText="1"/>
    </xf>
    <xf numFmtId="0" fontId="46" fillId="0" borderId="136" xfId="24" applyFont="1" applyBorder="1" applyAlignment="1">
      <alignment horizontal="center" vertical="center" wrapText="1"/>
    </xf>
    <xf numFmtId="0" fontId="96" fillId="0" borderId="0" xfId="24" applyFont="1" applyAlignment="1">
      <alignment vertical="center" wrapText="1"/>
    </xf>
    <xf numFmtId="0" fontId="46" fillId="0" borderId="0" xfId="24" applyFont="1" applyAlignment="1">
      <alignment vertical="center" wrapText="1"/>
    </xf>
    <xf numFmtId="0" fontId="46" fillId="0" borderId="0" xfId="24" applyFont="1" applyAlignment="1">
      <alignment horizontal="justify" vertical="center" wrapText="1"/>
    </xf>
    <xf numFmtId="0" fontId="46" fillId="0" borderId="114" xfId="24" applyFont="1" applyBorder="1" applyAlignment="1">
      <alignment vertical="center"/>
    </xf>
    <xf numFmtId="0" fontId="46" fillId="0" borderId="109" xfId="134" applyNumberFormat="1" applyFont="1" applyBorder="1" applyAlignment="1">
      <alignment horizontal="distributed"/>
    </xf>
    <xf numFmtId="0" fontId="92" fillId="0" borderId="104" xfId="24" applyFont="1" applyBorder="1" applyAlignment="1">
      <alignment horizontal="center" vertical="center" wrapText="1"/>
    </xf>
    <xf numFmtId="37" fontId="46" fillId="0" borderId="110" xfId="134" applyFont="1" applyBorder="1" applyAlignment="1">
      <alignment vertical="center"/>
    </xf>
    <xf numFmtId="37" fontId="46" fillId="0" borderId="110" xfId="134" applyFont="1" applyBorder="1"/>
    <xf numFmtId="37" fontId="46" fillId="0" borderId="110" xfId="134" applyFont="1" applyBorder="1" applyAlignment="1">
      <alignment horizontal="right" vertical="center"/>
    </xf>
    <xf numFmtId="37" fontId="46" fillId="0" borderId="110" xfId="134" quotePrefix="1" applyFont="1" applyBorder="1" applyAlignment="1">
      <alignment horizontal="right" vertical="center"/>
    </xf>
    <xf numFmtId="37" fontId="46" fillId="0" borderId="110" xfId="134" applyFont="1" applyBorder="1" applyAlignment="1">
      <alignment horizontal="right"/>
    </xf>
    <xf numFmtId="37" fontId="46" fillId="0" borderId="0" xfId="134" quotePrefix="1" applyFont="1" applyAlignment="1">
      <alignment horizontal="left" vertical="center"/>
    </xf>
    <xf numFmtId="0" fontId="46" fillId="0" borderId="0" xfId="24" applyFont="1" applyAlignment="1">
      <alignment horizontal="left"/>
    </xf>
    <xf numFmtId="0" fontId="77" fillId="0" borderId="0" xfId="24" applyFont="1"/>
    <xf numFmtId="0" fontId="46" fillId="0" borderId="114" xfId="24" applyFont="1" applyBorder="1" applyAlignment="1">
      <alignment horizontal="center" vertical="center"/>
    </xf>
    <xf numFmtId="0" fontId="46" fillId="0" borderId="0" xfId="24" applyFont="1" applyAlignment="1">
      <alignment horizontal="justify"/>
    </xf>
    <xf numFmtId="0" fontId="46" fillId="0" borderId="26" xfId="24" applyFont="1" applyBorder="1"/>
    <xf numFmtId="0" fontId="21" fillId="0" borderId="7" xfId="24" applyBorder="1"/>
    <xf numFmtId="0" fontId="46" fillId="0" borderId="7" xfId="24" applyFont="1" applyBorder="1"/>
    <xf numFmtId="0" fontId="46" fillId="0" borderId="7" xfId="24" applyFont="1" applyBorder="1" applyAlignment="1">
      <alignment horizontal="justify"/>
    </xf>
    <xf numFmtId="0" fontId="66" fillId="0" borderId="0" xfId="24" applyFont="1" applyAlignment="1">
      <alignment horizontal="center" wrapText="1"/>
    </xf>
    <xf numFmtId="0" fontId="46" fillId="0" borderId="7" xfId="24" applyFont="1" applyBorder="1" applyAlignment="1">
      <alignment horizontal="right"/>
    </xf>
    <xf numFmtId="0" fontId="60" fillId="0" borderId="34" xfId="24" applyFont="1" applyBorder="1" applyAlignment="1">
      <alignment horizontal="center" vertical="center" wrapText="1"/>
    </xf>
    <xf numFmtId="0" fontId="60" fillId="0" borderId="104" xfId="24" applyFont="1" applyBorder="1" applyAlignment="1">
      <alignment horizontal="center" vertical="center" wrapText="1"/>
    </xf>
    <xf numFmtId="41" fontId="92" fillId="0" borderId="34" xfId="24" applyNumberFormat="1" applyFont="1" applyBorder="1" applyAlignment="1">
      <alignment horizontal="center" wrapText="1"/>
    </xf>
    <xf numFmtId="0" fontId="46" fillId="0" borderId="27" xfId="24" applyFont="1" applyBorder="1" applyAlignment="1">
      <alignment horizontal="left" wrapText="1"/>
    </xf>
    <xf numFmtId="0" fontId="46" fillId="0" borderId="34" xfId="24" applyFont="1" applyBorder="1" applyAlignment="1">
      <alignment horizontal="left" wrapText="1"/>
    </xf>
    <xf numFmtId="37" fontId="66" fillId="0" borderId="0" xfId="134" applyFont="1" applyAlignment="1">
      <alignment horizontal="right" vertical="center"/>
    </xf>
    <xf numFmtId="37" fontId="66" fillId="0" borderId="0" xfId="134" applyFont="1" applyAlignment="1">
      <alignment horizontal="right"/>
    </xf>
    <xf numFmtId="0" fontId="67" fillId="0" borderId="104" xfId="23" applyFont="1" applyBorder="1" applyAlignment="1">
      <alignment horizontal="center" vertical="center" wrapText="1"/>
    </xf>
    <xf numFmtId="0" fontId="18" fillId="0" borderId="0" xfId="23" applyAlignment="1">
      <alignment horizontal="center" vertical="center"/>
    </xf>
    <xf numFmtId="0" fontId="67" fillId="0" borderId="104" xfId="23" applyFont="1" applyBorder="1" applyAlignment="1">
      <alignment horizontal="center" vertical="center"/>
    </xf>
    <xf numFmtId="0" fontId="67" fillId="0" borderId="34" xfId="23" applyFont="1" applyBorder="1" applyAlignment="1">
      <alignment horizontal="center" vertical="center"/>
    </xf>
    <xf numFmtId="3" fontId="67" fillId="0" borderId="34" xfId="23" applyNumberFormat="1" applyFont="1" applyBorder="1" applyAlignment="1">
      <alignment horizontal="center" vertical="center" wrapText="1"/>
    </xf>
    <xf numFmtId="0" fontId="67" fillId="0" borderId="104" xfId="23" applyFont="1" applyBorder="1" applyAlignment="1">
      <alignment vertical="center" wrapText="1"/>
    </xf>
    <xf numFmtId="3" fontId="67" fillId="0" borderId="34" xfId="23" applyNumberFormat="1" applyFont="1" applyBorder="1" applyAlignment="1">
      <alignment horizontal="left" vertical="center" wrapText="1"/>
    </xf>
    <xf numFmtId="3" fontId="67" fillId="0" borderId="34" xfId="23" applyNumberFormat="1" applyFont="1" applyBorder="1" applyAlignment="1">
      <alignment horizontal="right" vertical="center" wrapText="1"/>
    </xf>
    <xf numFmtId="3" fontId="67" fillId="0" borderId="102" xfId="23" applyNumberFormat="1" applyFont="1" applyBorder="1" applyAlignment="1">
      <alignment horizontal="right" vertical="center"/>
    </xf>
    <xf numFmtId="0" fontId="67" fillId="0" borderId="104" xfId="23" applyFont="1" applyBorder="1">
      <alignment vertical="center"/>
    </xf>
    <xf numFmtId="0" fontId="18" fillId="0" borderId="0" xfId="23">
      <alignment vertical="center"/>
    </xf>
    <xf numFmtId="0" fontId="8" fillId="0" borderId="0" xfId="1" applyAlignment="1" applyProtection="1">
      <alignment horizontal="center" vertical="center"/>
    </xf>
    <xf numFmtId="0" fontId="8" fillId="0" borderId="6" xfId="1" applyBorder="1" applyAlignment="1" applyProtection="1">
      <alignment horizontal="center" vertical="center"/>
    </xf>
    <xf numFmtId="0" fontId="8" fillId="0" borderId="0" xfId="1" applyFill="1" applyAlignment="1" applyProtection="1">
      <alignment vertical="center"/>
    </xf>
    <xf numFmtId="41" fontId="6" fillId="0" borderId="131" xfId="4" applyNumberFormat="1" applyFont="1" applyBorder="1" applyAlignment="1" applyProtection="1">
      <alignment horizontal="center" vertical="center"/>
      <protection hidden="1"/>
    </xf>
    <xf numFmtId="0" fontId="46" fillId="0" borderId="93" xfId="132" applyFont="1" applyBorder="1" applyAlignment="1">
      <alignment horizontal="right" wrapText="1"/>
    </xf>
    <xf numFmtId="0" fontId="46" fillId="0" borderId="120" xfId="132" applyFont="1" applyBorder="1" applyAlignment="1">
      <alignment horizontal="right" wrapText="1"/>
    </xf>
    <xf numFmtId="0" fontId="46" fillId="0" borderId="128" xfId="133" applyFont="1" applyBorder="1" applyAlignment="1">
      <alignment horizontal="center" vertical="center"/>
    </xf>
    <xf numFmtId="41" fontId="18" fillId="0" borderId="27" xfId="132" applyNumberFormat="1" applyFont="1" applyBorder="1" applyAlignment="1">
      <alignment horizontal="right" vertical="center"/>
    </xf>
    <xf numFmtId="41" fontId="18" fillId="0" borderId="116" xfId="132" applyNumberFormat="1" applyFont="1" applyBorder="1" applyAlignment="1">
      <alignment horizontal="right" vertical="center"/>
    </xf>
    <xf numFmtId="41" fontId="18" fillId="0" borderId="108" xfId="132" applyNumberFormat="1" applyFont="1" applyBorder="1" applyAlignment="1">
      <alignment horizontal="right" vertical="center"/>
    </xf>
    <xf numFmtId="41" fontId="18" fillId="0" borderId="106" xfId="132" applyNumberFormat="1" applyFont="1" applyBorder="1" applyAlignment="1">
      <alignment horizontal="right" vertical="center"/>
    </xf>
    <xf numFmtId="41" fontId="18" fillId="0" borderId="111" xfId="132" applyNumberFormat="1" applyFont="1" applyBorder="1" applyAlignment="1">
      <alignment horizontal="right" vertical="center"/>
    </xf>
    <xf numFmtId="0" fontId="46" fillId="0" borderId="88" xfId="132" applyFont="1" applyBorder="1" applyAlignment="1">
      <alignment horizontal="right" wrapText="1"/>
    </xf>
    <xf numFmtId="0" fontId="18" fillId="0" borderId="0" xfId="4"/>
    <xf numFmtId="0" fontId="46" fillId="0" borderId="28" xfId="4" applyFont="1" applyBorder="1" applyAlignment="1">
      <alignment horizontal="center"/>
    </xf>
    <xf numFmtId="0" fontId="46" fillId="0" borderId="0" xfId="4" applyFont="1"/>
    <xf numFmtId="0" fontId="46" fillId="0" borderId="28" xfId="4" applyFont="1" applyBorder="1" applyAlignment="1">
      <alignment horizontal="centerContinuous"/>
    </xf>
    <xf numFmtId="0" fontId="46" fillId="0" borderId="142" xfId="4" applyFont="1" applyBorder="1" applyAlignment="1">
      <alignment horizontal="centerContinuous"/>
    </xf>
    <xf numFmtId="0" fontId="18" fillId="0" borderId="114" xfId="4" applyBorder="1"/>
    <xf numFmtId="0" fontId="46" fillId="0" borderId="26" xfId="4" applyFont="1" applyBorder="1"/>
    <xf numFmtId="0" fontId="97" fillId="0" borderId="7" xfId="4" applyFont="1" applyBorder="1"/>
    <xf numFmtId="0" fontId="46" fillId="0" borderId="7" xfId="4" applyFont="1" applyBorder="1"/>
    <xf numFmtId="14" fontId="46" fillId="0" borderId="7" xfId="4" applyNumberFormat="1" applyFont="1" applyBorder="1"/>
    <xf numFmtId="0" fontId="46" fillId="0" borderId="27" xfId="4" applyFont="1" applyBorder="1"/>
    <xf numFmtId="0" fontId="18" fillId="0" borderId="7" xfId="4" applyBorder="1"/>
    <xf numFmtId="0" fontId="46" fillId="0" borderId="143" xfId="4" applyFont="1" applyBorder="1"/>
    <xf numFmtId="0" fontId="46" fillId="0" borderId="142" xfId="4" applyFont="1" applyBorder="1"/>
    <xf numFmtId="0" fontId="46" fillId="0" borderId="143" xfId="4" applyFont="1" applyBorder="1" applyAlignment="1">
      <alignment horizontal="centerContinuous"/>
    </xf>
    <xf numFmtId="0" fontId="46" fillId="0" borderId="0" xfId="4" applyFont="1" applyAlignment="1">
      <alignment shrinkToFit="1"/>
    </xf>
    <xf numFmtId="0" fontId="46" fillId="0" borderId="143" xfId="4" applyFont="1" applyBorder="1" applyAlignment="1">
      <alignment horizontal="centerContinuous" vertical="center"/>
    </xf>
    <xf numFmtId="0" fontId="46" fillId="0" borderId="142" xfId="4" applyFont="1" applyBorder="1" applyAlignment="1">
      <alignment horizontal="centerContinuous" vertical="center"/>
    </xf>
    <xf numFmtId="0" fontId="46" fillId="0" borderId="143" xfId="4" applyFont="1" applyBorder="1" applyAlignment="1">
      <alignment vertical="center"/>
    </xf>
    <xf numFmtId="0" fontId="46" fillId="0" borderId="142" xfId="4" applyFont="1" applyBorder="1" applyAlignment="1">
      <alignment vertical="center"/>
    </xf>
    <xf numFmtId="0" fontId="46" fillId="0" borderId="0" xfId="4" applyFont="1" applyAlignment="1">
      <alignment horizontal="center" vertical="center" wrapText="1"/>
    </xf>
    <xf numFmtId="0" fontId="46" fillId="0" borderId="114" xfId="4" applyFont="1" applyBorder="1" applyAlignment="1">
      <alignment horizontal="center"/>
    </xf>
    <xf numFmtId="0" fontId="46" fillId="0" borderId="145" xfId="4" applyFont="1" applyBorder="1" applyAlignment="1">
      <alignment horizontal="center"/>
    </xf>
    <xf numFmtId="0" fontId="46" fillId="0" borderId="147" xfId="4" applyFont="1" applyBorder="1" applyAlignment="1">
      <alignment horizontal="center"/>
    </xf>
    <xf numFmtId="0" fontId="46" fillId="0" borderId="144" xfId="4" applyFont="1" applyBorder="1" applyAlignment="1">
      <alignment horizontal="centerContinuous"/>
    </xf>
    <xf numFmtId="0" fontId="46" fillId="0" borderId="6" xfId="4" applyFont="1" applyBorder="1"/>
    <xf numFmtId="0" fontId="66" fillId="0" borderId="6" xfId="4" applyFont="1" applyBorder="1" applyAlignment="1">
      <alignment horizontal="center" shrinkToFit="1"/>
    </xf>
    <xf numFmtId="0" fontId="66" fillId="0" borderId="26" xfId="4" applyFont="1" applyBorder="1" applyAlignment="1">
      <alignment horizontal="center" shrinkToFit="1"/>
    </xf>
    <xf numFmtId="0" fontId="46" fillId="0" borderId="26" xfId="4" applyFont="1" applyBorder="1" applyAlignment="1">
      <alignment horizontal="center"/>
    </xf>
    <xf numFmtId="0" fontId="46" fillId="0" borderId="6" xfId="4" applyFont="1" applyBorder="1" applyAlignment="1">
      <alignment horizontal="center" wrapText="1"/>
    </xf>
    <xf numFmtId="0" fontId="46" fillId="0" borderId="26" xfId="4" applyFont="1" applyBorder="1" applyAlignment="1">
      <alignment horizontal="center" wrapText="1"/>
    </xf>
    <xf numFmtId="0" fontId="67" fillId="0" borderId="147" xfId="4" applyFont="1" applyBorder="1" applyProtection="1">
      <protection locked="0"/>
    </xf>
    <xf numFmtId="0" fontId="67" fillId="0" borderId="145" xfId="4" applyFont="1" applyBorder="1" applyProtection="1">
      <protection locked="0"/>
    </xf>
    <xf numFmtId="0" fontId="77" fillId="0" borderId="0" xfId="4" applyFont="1"/>
    <xf numFmtId="41" fontId="67" fillId="0" borderId="58" xfId="4" applyNumberFormat="1" applyFont="1" applyBorder="1" applyProtection="1">
      <protection locked="0"/>
    </xf>
    <xf numFmtId="41" fontId="67" fillId="0" borderId="114" xfId="4" applyNumberFormat="1" applyFont="1" applyBorder="1" applyProtection="1">
      <protection locked="0"/>
    </xf>
    <xf numFmtId="0" fontId="67" fillId="0" borderId="58" xfId="4" applyFont="1" applyBorder="1" applyProtection="1">
      <protection locked="0"/>
    </xf>
    <xf numFmtId="0" fontId="67" fillId="0" borderId="114" xfId="4" applyFont="1" applyBorder="1" applyProtection="1">
      <protection locked="0"/>
    </xf>
    <xf numFmtId="49" fontId="46" fillId="0" borderId="97" xfId="4" applyNumberFormat="1" applyFont="1" applyBorder="1"/>
    <xf numFmtId="0" fontId="21" fillId="0" borderId="58" xfId="4" applyFont="1" applyBorder="1" applyProtection="1">
      <protection locked="0"/>
    </xf>
    <xf numFmtId="49" fontId="46" fillId="0" borderId="97" xfId="4" applyNumberFormat="1" applyFont="1" applyBorder="1" applyProtection="1">
      <protection locked="0"/>
    </xf>
    <xf numFmtId="3" fontId="46" fillId="0" borderId="0" xfId="4" applyNumberFormat="1" applyFont="1"/>
    <xf numFmtId="49" fontId="46" fillId="0" borderId="0" xfId="4" applyNumberFormat="1" applyFont="1"/>
    <xf numFmtId="0" fontId="46" fillId="0" borderId="7" xfId="4" applyFont="1" applyBorder="1" applyProtection="1">
      <protection locked="0"/>
    </xf>
    <xf numFmtId="0" fontId="67" fillId="0" borderId="6" xfId="4" applyFont="1" applyBorder="1" applyProtection="1">
      <protection locked="0"/>
    </xf>
    <xf numFmtId="0" fontId="67" fillId="0" borderId="26" xfId="4" applyFont="1" applyBorder="1" applyProtection="1">
      <protection locked="0"/>
    </xf>
    <xf numFmtId="0" fontId="100" fillId="0" borderId="149" xfId="135" applyFont="1" applyBorder="1" applyAlignment="1" applyProtection="1">
      <alignment horizontal="distributed" vertical="center"/>
      <protection locked="0"/>
    </xf>
    <xf numFmtId="0" fontId="100" fillId="0" borderId="0" xfId="135" applyFont="1" applyProtection="1">
      <protection locked="0"/>
    </xf>
    <xf numFmtId="0" fontId="0" fillId="0" borderId="0" xfId="135" applyFont="1" applyProtection="1">
      <protection locked="0"/>
    </xf>
    <xf numFmtId="0" fontId="0" fillId="0" borderId="0" xfId="135" applyFont="1" applyAlignment="1" applyProtection="1">
      <alignment horizontal="center"/>
      <protection locked="0"/>
    </xf>
    <xf numFmtId="0" fontId="100" fillId="0" borderId="149" xfId="135" applyFont="1" applyBorder="1" applyAlignment="1" applyProtection="1">
      <alignment horizontal="center" vertical="center"/>
      <protection locked="0"/>
    </xf>
    <xf numFmtId="0" fontId="15" fillId="0" borderId="0" xfId="135" applyFont="1" applyProtection="1">
      <protection locked="0"/>
    </xf>
    <xf numFmtId="0" fontId="60" fillId="0" borderId="150" xfId="135" applyFont="1" applyBorder="1" applyAlignment="1">
      <alignment horizontal="left"/>
    </xf>
    <xf numFmtId="0" fontId="0" fillId="0" borderId="151" xfId="135" applyFont="1" applyBorder="1" applyProtection="1">
      <protection locked="0"/>
    </xf>
    <xf numFmtId="0" fontId="0" fillId="0" borderId="151" xfId="135" applyFont="1" applyBorder="1" applyAlignment="1" applyProtection="1">
      <alignment horizontal="center"/>
      <protection locked="0"/>
    </xf>
    <xf numFmtId="0" fontId="101" fillId="0" borderId="152" xfId="135" applyFont="1" applyBorder="1" applyAlignment="1">
      <alignment horizontal="right"/>
    </xf>
    <xf numFmtId="0" fontId="100" fillId="0" borderId="157" xfId="135" applyFont="1" applyBorder="1" applyAlignment="1" applyProtection="1">
      <alignment horizontal="center" vertical="center"/>
      <protection locked="0"/>
    </xf>
    <xf numFmtId="0" fontId="100" fillId="0" borderId="157" xfId="135" applyFont="1" applyBorder="1" applyAlignment="1" applyProtection="1">
      <alignment horizontal="center" vertical="center" wrapText="1"/>
      <protection locked="0"/>
    </xf>
    <xf numFmtId="0" fontId="100" fillId="0" borderId="160" xfId="135" applyFont="1" applyBorder="1" applyAlignment="1" applyProtection="1">
      <alignment horizontal="center" vertical="center"/>
      <protection locked="0"/>
    </xf>
    <xf numFmtId="37" fontId="60" fillId="0" borderId="161" xfId="137" applyFont="1" applyBorder="1" applyAlignment="1" applyProtection="1">
      <alignment horizontal="center" vertical="center" wrapText="1"/>
      <protection locked="0"/>
    </xf>
    <xf numFmtId="0" fontId="0" fillId="0" borderId="0" xfId="135" applyFont="1" applyAlignment="1" applyProtection="1">
      <alignment horizontal="right" vertical="center"/>
      <protection locked="0"/>
    </xf>
    <xf numFmtId="0" fontId="60" fillId="0" borderId="36" xfId="135" applyFont="1" applyBorder="1" applyProtection="1">
      <protection locked="0"/>
    </xf>
    <xf numFmtId="0" fontId="0" fillId="0" borderId="157" xfId="135" applyFont="1" applyBorder="1" applyAlignment="1" applyProtection="1">
      <alignment horizontal="right" vertical="center"/>
      <protection locked="0"/>
    </xf>
    <xf numFmtId="0" fontId="60" fillId="0" borderId="164" xfId="135" applyFont="1" applyBorder="1" applyProtection="1">
      <protection locked="0"/>
    </xf>
    <xf numFmtId="0" fontId="0" fillId="0" borderId="165" xfId="135" applyFont="1" applyBorder="1" applyAlignment="1" applyProtection="1">
      <alignment horizontal="right" vertical="center"/>
      <protection locked="0"/>
    </xf>
    <xf numFmtId="0" fontId="0" fillId="0" borderId="151" xfId="135" applyFont="1" applyBorder="1" applyAlignment="1" applyProtection="1">
      <alignment horizontal="right" vertical="center"/>
      <protection locked="0"/>
    </xf>
    <xf numFmtId="0" fontId="46" fillId="0" borderId="0" xfId="138" applyFont="1" applyAlignment="1">
      <alignment horizontal="right"/>
    </xf>
    <xf numFmtId="186" fontId="0" fillId="0" borderId="162" xfId="135" applyNumberFormat="1" applyFont="1" applyBorder="1" applyAlignment="1" applyProtection="1">
      <alignment horizontal="right" vertical="center"/>
      <protection locked="0"/>
    </xf>
    <xf numFmtId="186" fontId="0" fillId="0" borderId="163" xfId="135" applyNumberFormat="1" applyFont="1" applyBorder="1" applyAlignment="1" applyProtection="1">
      <alignment horizontal="right" vertical="center"/>
      <protection locked="0"/>
    </xf>
    <xf numFmtId="41" fontId="0" fillId="0" borderId="163" xfId="135" applyNumberFormat="1" applyFont="1" applyBorder="1" applyAlignment="1" applyProtection="1">
      <alignment horizontal="right" vertical="center"/>
      <protection locked="0"/>
    </xf>
    <xf numFmtId="41" fontId="0" fillId="0" borderId="0" xfId="135" applyNumberFormat="1" applyFont="1" applyAlignment="1" applyProtection="1">
      <alignment horizontal="right" vertical="center"/>
      <protection locked="0"/>
    </xf>
    <xf numFmtId="176" fontId="46" fillId="33" borderId="166" xfId="0" applyNumberFormat="1" applyFont="1" applyFill="1" applyBorder="1" applyAlignment="1">
      <alignment horizontal="center" vertical="center" wrapText="1"/>
    </xf>
    <xf numFmtId="176" fontId="46" fillId="33" borderId="167" xfId="0" applyNumberFormat="1" applyFont="1" applyFill="1" applyBorder="1" applyAlignment="1">
      <alignment horizontal="center" vertical="center" wrapText="1"/>
    </xf>
    <xf numFmtId="0" fontId="61" fillId="33" borderId="167" xfId="2" applyFont="1" applyFill="1" applyBorder="1" applyAlignment="1">
      <alignment horizontal="center" vertical="center" wrapText="1"/>
    </xf>
    <xf numFmtId="176" fontId="46" fillId="33" borderId="168" xfId="0" applyNumberFormat="1" applyFont="1" applyFill="1" applyBorder="1" applyAlignment="1">
      <alignment horizontal="center" vertical="center" wrapText="1"/>
    </xf>
    <xf numFmtId="0" fontId="46" fillId="0" borderId="34" xfId="96" applyFont="1" applyBorder="1" applyAlignment="1">
      <alignment horizontal="center"/>
    </xf>
    <xf numFmtId="0" fontId="46" fillId="0" borderId="0" xfId="96" applyFont="1"/>
    <xf numFmtId="0" fontId="66" fillId="0" borderId="97" xfId="96" applyFont="1" applyBorder="1" applyAlignment="1">
      <alignment horizontal="center"/>
    </xf>
    <xf numFmtId="0" fontId="46" fillId="0" borderId="104" xfId="96" applyFont="1" applyBorder="1" applyAlignment="1">
      <alignment horizontal="center"/>
    </xf>
    <xf numFmtId="0" fontId="46" fillId="0" borderId="26" xfId="96" applyFont="1" applyBorder="1"/>
    <xf numFmtId="0" fontId="46" fillId="0" borderId="7" xfId="96" applyFont="1" applyBorder="1"/>
    <xf numFmtId="0" fontId="66" fillId="0" borderId="27" xfId="96" applyFont="1" applyBorder="1" applyAlignment="1">
      <alignment horizontal="center"/>
    </xf>
    <xf numFmtId="0" fontId="18" fillId="0" borderId="141" xfId="96" applyBorder="1"/>
    <xf numFmtId="0" fontId="18" fillId="0" borderId="0" xfId="96"/>
    <xf numFmtId="0" fontId="18" fillId="0" borderId="0" xfId="96" applyAlignment="1">
      <alignment horizontal="center"/>
    </xf>
    <xf numFmtId="0" fontId="107" fillId="0" borderId="0" xfId="96" applyFont="1"/>
    <xf numFmtId="0" fontId="46" fillId="0" borderId="0" xfId="96" applyFont="1" applyAlignment="1">
      <alignment horizontal="center" vertical="center"/>
    </xf>
    <xf numFmtId="0" fontId="46" fillId="0" borderId="169" xfId="96" applyFont="1" applyBorder="1"/>
    <xf numFmtId="0" fontId="66" fillId="0" borderId="0" xfId="96" applyFont="1"/>
    <xf numFmtId="0" fontId="46" fillId="0" borderId="97" xfId="96" applyFont="1" applyBorder="1"/>
    <xf numFmtId="0" fontId="66" fillId="0" borderId="27" xfId="96" applyFont="1" applyBorder="1"/>
    <xf numFmtId="0" fontId="46" fillId="0" borderId="27" xfId="96" applyFont="1" applyBorder="1"/>
    <xf numFmtId="41" fontId="46" fillId="0" borderId="169" xfId="96" applyNumberFormat="1" applyFont="1" applyBorder="1"/>
    <xf numFmtId="41" fontId="46" fillId="0" borderId="107" xfId="96" applyNumberFormat="1" applyFont="1" applyBorder="1"/>
    <xf numFmtId="41" fontId="46" fillId="0" borderId="0" xfId="96" applyNumberFormat="1" applyFont="1"/>
    <xf numFmtId="187" fontId="46" fillId="0" borderId="107" xfId="96" applyNumberFormat="1" applyFont="1" applyBorder="1"/>
    <xf numFmtId="0" fontId="8" fillId="0" borderId="42" xfId="1" applyBorder="1" applyAlignment="1" applyProtection="1">
      <alignment horizontal="center" vertical="center"/>
    </xf>
    <xf numFmtId="3" fontId="67" fillId="0" borderId="170" xfId="23" applyNumberFormat="1" applyFont="1" applyBorder="1" applyAlignment="1">
      <alignment horizontal="right" vertical="center"/>
    </xf>
    <xf numFmtId="3" fontId="67" fillId="0" borderId="28" xfId="23" applyNumberFormat="1" applyFont="1" applyBorder="1" applyAlignment="1">
      <alignment horizontal="right" vertical="center" wrapText="1"/>
    </xf>
    <xf numFmtId="3" fontId="67" fillId="0" borderId="28" xfId="23" applyNumberFormat="1" applyFont="1" applyBorder="1" applyAlignment="1">
      <alignment horizontal="left" vertical="center" wrapText="1"/>
    </xf>
    <xf numFmtId="0" fontId="67" fillId="0" borderId="171" xfId="23" applyFont="1" applyBorder="1">
      <alignment vertical="center"/>
    </xf>
    <xf numFmtId="0" fontId="67" fillId="0" borderId="171" xfId="23" applyFont="1" applyBorder="1" applyAlignment="1">
      <alignment vertical="center" wrapText="1"/>
    </xf>
    <xf numFmtId="3" fontId="67" fillId="0" borderId="28" xfId="23" applyNumberFormat="1" applyFont="1" applyBorder="1" applyAlignment="1">
      <alignment horizontal="center" vertical="center" wrapText="1"/>
    </xf>
    <xf numFmtId="0" fontId="67" fillId="0" borderId="28" xfId="23" applyFont="1" applyBorder="1" applyAlignment="1">
      <alignment horizontal="center" vertical="center"/>
    </xf>
    <xf numFmtId="0" fontId="67" fillId="0" borderId="171" xfId="23" applyFont="1" applyBorder="1" applyAlignment="1">
      <alignment horizontal="center" vertical="center"/>
    </xf>
    <xf numFmtId="0" fontId="67" fillId="0" borderId="171" xfId="23" applyFont="1" applyBorder="1" applyAlignment="1">
      <alignment horizontal="center" vertical="center" wrapText="1"/>
    </xf>
    <xf numFmtId="0" fontId="8" fillId="0" borderId="26" xfId="1" applyBorder="1" applyAlignment="1" applyProtection="1">
      <alignment vertical="center" wrapText="1"/>
    </xf>
    <xf numFmtId="0" fontId="18" fillId="0" borderId="7" xfId="96" applyBorder="1" applyAlignment="1">
      <alignment horizontal="center"/>
    </xf>
    <xf numFmtId="0" fontId="46" fillId="0" borderId="6" xfId="24" applyFont="1" applyBorder="1" applyAlignment="1">
      <alignment horizontal="center" vertical="center" wrapText="1"/>
    </xf>
    <xf numFmtId="0" fontId="46" fillId="0" borderId="97" xfId="24" applyFont="1" applyBorder="1" applyAlignment="1">
      <alignment horizontal="center" vertical="center" wrapText="1"/>
    </xf>
    <xf numFmtId="0" fontId="46" fillId="0" borderId="26" xfId="24" applyFont="1" applyBorder="1" applyAlignment="1">
      <alignment horizontal="center" vertical="center" wrapText="1"/>
    </xf>
    <xf numFmtId="0" fontId="67" fillId="0" borderId="176" xfId="23" applyFont="1" applyBorder="1" applyAlignment="1">
      <alignment horizontal="center" vertical="center" wrapText="1"/>
    </xf>
    <xf numFmtId="0" fontId="67" fillId="0" borderId="176" xfId="23" applyFont="1" applyBorder="1" applyAlignment="1">
      <alignment horizontal="center" vertical="center"/>
    </xf>
    <xf numFmtId="0" fontId="67" fillId="0" borderId="176" xfId="23" applyFont="1" applyBorder="1" applyAlignment="1">
      <alignment vertical="center" wrapText="1"/>
    </xf>
    <xf numFmtId="3" fontId="67" fillId="0" borderId="178" xfId="23" applyNumberFormat="1" applyFont="1" applyBorder="1" applyAlignment="1">
      <alignment horizontal="right" vertical="center"/>
    </xf>
    <xf numFmtId="0" fontId="67" fillId="0" borderId="176" xfId="23" applyFont="1" applyBorder="1">
      <alignment vertical="center"/>
    </xf>
    <xf numFmtId="0" fontId="46" fillId="0" borderId="28" xfId="96" applyFont="1" applyBorder="1" applyAlignment="1">
      <alignment horizontal="center" vertical="center"/>
    </xf>
    <xf numFmtId="0" fontId="46" fillId="0" borderId="0" xfId="96" applyFont="1" applyAlignment="1">
      <alignment vertical="center"/>
    </xf>
    <xf numFmtId="0" fontId="46" fillId="0" borderId="176" xfId="96" applyFont="1" applyBorder="1" applyAlignment="1">
      <alignment horizontal="center"/>
    </xf>
    <xf numFmtId="0" fontId="46" fillId="0" borderId="28" xfId="96" applyFont="1" applyBorder="1" applyAlignment="1">
      <alignment horizontal="center"/>
    </xf>
    <xf numFmtId="0" fontId="46" fillId="0" borderId="176" xfId="96" applyFont="1" applyBorder="1" applyAlignment="1">
      <alignment horizontal="center" wrapText="1"/>
    </xf>
    <xf numFmtId="0" fontId="18" fillId="0" borderId="179" xfId="96" applyBorder="1"/>
    <xf numFmtId="0" fontId="107" fillId="0" borderId="0" xfId="96" applyFont="1" applyAlignment="1">
      <alignment horizontal="center"/>
    </xf>
    <xf numFmtId="0" fontId="46" fillId="0" borderId="28" xfId="96" applyFont="1" applyBorder="1" applyAlignment="1">
      <alignment horizontal="center" wrapText="1"/>
    </xf>
    <xf numFmtId="0" fontId="46" fillId="0" borderId="0" xfId="96" applyFont="1" applyAlignment="1">
      <alignment horizontal="center"/>
    </xf>
    <xf numFmtId="0" fontId="46" fillId="0" borderId="181" xfId="96" applyFont="1" applyBorder="1"/>
    <xf numFmtId="0" fontId="46" fillId="0" borderId="58" xfId="96" applyFont="1" applyBorder="1"/>
    <xf numFmtId="0" fontId="46" fillId="0" borderId="6" xfId="96" applyFont="1" applyBorder="1"/>
    <xf numFmtId="41" fontId="46" fillId="0" borderId="181" xfId="96" applyNumberFormat="1" applyFont="1" applyBorder="1"/>
    <xf numFmtId="0" fontId="8" fillId="0" borderId="0" xfId="1" applyFill="1" applyAlignment="1" applyProtection="1">
      <alignment horizontal="center" vertical="center"/>
    </xf>
    <xf numFmtId="0" fontId="46" fillId="0" borderId="28" xfId="23" applyFont="1" applyBorder="1">
      <alignment vertical="center"/>
    </xf>
    <xf numFmtId="0" fontId="46" fillId="0" borderId="0" xfId="23" applyFont="1">
      <alignment vertical="center"/>
    </xf>
    <xf numFmtId="0" fontId="60" fillId="0" borderId="28" xfId="23" applyFont="1" applyBorder="1" applyAlignment="1">
      <alignment horizontal="center" vertical="center"/>
    </xf>
    <xf numFmtId="0" fontId="46" fillId="0" borderId="28" xfId="23" applyFont="1" applyBorder="1" applyAlignment="1">
      <alignment horizontal="center" vertical="center"/>
    </xf>
    <xf numFmtId="0" fontId="66" fillId="0" borderId="0" xfId="23" applyFont="1">
      <alignment vertical="center"/>
    </xf>
    <xf numFmtId="0" fontId="46" fillId="0" borderId="26" xfId="23" applyFont="1" applyBorder="1">
      <alignment vertical="center"/>
    </xf>
    <xf numFmtId="0" fontId="46" fillId="0" borderId="7" xfId="23" applyFont="1" applyBorder="1">
      <alignment vertical="center"/>
    </xf>
    <xf numFmtId="0" fontId="46" fillId="0" borderId="27" xfId="23" applyFont="1" applyBorder="1">
      <alignment vertical="center"/>
    </xf>
    <xf numFmtId="0" fontId="80" fillId="0" borderId="0" xfId="23" applyFont="1">
      <alignment vertical="center"/>
    </xf>
    <xf numFmtId="0" fontId="6" fillId="0" borderId="0" xfId="23" applyFont="1" applyAlignment="1">
      <alignment horizontal="center" vertical="center"/>
    </xf>
    <xf numFmtId="0" fontId="107" fillId="0" borderId="0" xfId="23" applyFont="1" applyAlignment="1">
      <alignment horizontal="center" vertical="center"/>
    </xf>
    <xf numFmtId="0" fontId="6" fillId="0" borderId="178" xfId="23" applyFont="1" applyBorder="1" applyAlignment="1">
      <alignment horizontal="center" vertical="center" wrapText="1"/>
    </xf>
    <xf numFmtId="0" fontId="46" fillId="0" borderId="178" xfId="23" applyFont="1" applyBorder="1" applyAlignment="1">
      <alignment horizontal="center" vertical="center" wrapText="1"/>
    </xf>
    <xf numFmtId="0" fontId="46" fillId="0" borderId="28" xfId="23" applyFont="1" applyBorder="1" applyAlignment="1">
      <alignment horizontal="center" vertical="center" wrapText="1"/>
    </xf>
    <xf numFmtId="0" fontId="46" fillId="0" borderId="176" xfId="23" applyFont="1" applyBorder="1" applyAlignment="1">
      <alignment horizontal="center" vertical="center" wrapText="1"/>
    </xf>
    <xf numFmtId="0" fontId="66" fillId="0" borderId="0" xfId="23" applyFont="1" applyAlignment="1">
      <alignment horizontal="center" vertical="center" wrapText="1"/>
    </xf>
    <xf numFmtId="0" fontId="46" fillId="0" borderId="97" xfId="23" applyFont="1" applyBorder="1">
      <alignment vertical="center"/>
    </xf>
    <xf numFmtId="0" fontId="46" fillId="0" borderId="181" xfId="23" applyFont="1" applyBorder="1">
      <alignment vertical="center"/>
    </xf>
    <xf numFmtId="41" fontId="46" fillId="0" borderId="181" xfId="23" applyNumberFormat="1" applyFont="1" applyBorder="1">
      <alignment vertical="center"/>
    </xf>
    <xf numFmtId="41" fontId="46" fillId="0" borderId="182" xfId="23" applyNumberFormat="1" applyFont="1" applyBorder="1">
      <alignment vertical="center"/>
    </xf>
    <xf numFmtId="0" fontId="66" fillId="0" borderId="97" xfId="23" applyFont="1" applyBorder="1">
      <alignment vertical="center"/>
    </xf>
    <xf numFmtId="0" fontId="66" fillId="0" borderId="58" xfId="23" applyFont="1" applyBorder="1">
      <alignment vertical="center"/>
    </xf>
    <xf numFmtId="0" fontId="66" fillId="0" borderId="169" xfId="23" applyFont="1" applyBorder="1">
      <alignment vertical="center"/>
    </xf>
    <xf numFmtId="0" fontId="66" fillId="0" borderId="169" xfId="23" applyFont="1" applyBorder="1" applyAlignment="1">
      <alignment horizontal="right" vertical="center"/>
    </xf>
    <xf numFmtId="0" fontId="66" fillId="0" borderId="27" xfId="23" applyFont="1" applyBorder="1">
      <alignment vertical="center"/>
    </xf>
    <xf numFmtId="0" fontId="66" fillId="0" borderId="6" xfId="23" applyFont="1" applyBorder="1">
      <alignment vertical="center"/>
    </xf>
    <xf numFmtId="0" fontId="66" fillId="0" borderId="26" xfId="23" applyFont="1" applyBorder="1">
      <alignment vertical="center"/>
    </xf>
    <xf numFmtId="0" fontId="60" fillId="0" borderId="0" xfId="23" applyFont="1">
      <alignment vertical="center"/>
    </xf>
    <xf numFmtId="0" fontId="100" fillId="0" borderId="0" xfId="23" applyFont="1">
      <alignment vertical="center"/>
    </xf>
    <xf numFmtId="49" fontId="77" fillId="0" borderId="0" xfId="23" applyNumberFormat="1" applyFont="1" applyAlignment="1">
      <alignment horizontal="right" vertical="center"/>
    </xf>
    <xf numFmtId="49" fontId="77" fillId="0" borderId="0" xfId="23" applyNumberFormat="1" applyFont="1" applyAlignment="1">
      <alignment horizontal="left" vertical="center"/>
    </xf>
    <xf numFmtId="0" fontId="60" fillId="0" borderId="28" xfId="23" applyFont="1" applyBorder="1" applyAlignment="1">
      <alignment horizontal="center" vertical="center" wrapText="1"/>
    </xf>
    <xf numFmtId="0" fontId="60" fillId="0" borderId="176" xfId="23" applyFont="1" applyBorder="1" applyAlignment="1">
      <alignment horizontal="center" vertical="center" wrapText="1"/>
    </xf>
    <xf numFmtId="0" fontId="66" fillId="0" borderId="181" xfId="23" applyFont="1" applyBorder="1">
      <alignment vertical="center"/>
    </xf>
    <xf numFmtId="0" fontId="66" fillId="0" borderId="182" xfId="23" applyFont="1" applyBorder="1">
      <alignment vertical="center"/>
    </xf>
    <xf numFmtId="49" fontId="66" fillId="0" borderId="0" xfId="23" applyNumberFormat="1" applyFont="1">
      <alignment vertical="center"/>
    </xf>
    <xf numFmtId="49" fontId="77" fillId="0" borderId="0" xfId="23" applyNumberFormat="1" applyFont="1" applyAlignment="1">
      <alignment horizontal="center" vertical="center"/>
    </xf>
    <xf numFmtId="0" fontId="66" fillId="0" borderId="0" xfId="23" applyFont="1" applyAlignment="1">
      <alignment horizontal="right" vertical="center"/>
    </xf>
    <xf numFmtId="41" fontId="66" fillId="0" borderId="181" xfId="23" applyNumberFormat="1" applyFont="1" applyBorder="1">
      <alignment vertical="center"/>
    </xf>
    <xf numFmtId="41" fontId="66" fillId="0" borderId="182" xfId="23" applyNumberFormat="1" applyFont="1" applyBorder="1">
      <alignment vertical="center"/>
    </xf>
    <xf numFmtId="188" fontId="66" fillId="0" borderId="181" xfId="23" applyNumberFormat="1" applyFont="1" applyBorder="1">
      <alignment vertical="center"/>
    </xf>
    <xf numFmtId="0" fontId="66" fillId="0" borderId="7" xfId="23" applyFont="1" applyBorder="1">
      <alignment vertical="center"/>
    </xf>
    <xf numFmtId="0" fontId="18" fillId="0" borderId="179" xfId="23" applyBorder="1" applyAlignment="1">
      <alignment horizontal="center" vertical="center"/>
    </xf>
    <xf numFmtId="0" fontId="46" fillId="0" borderId="0" xfId="23" applyFont="1" applyAlignment="1">
      <alignment horizontal="center" vertical="center" wrapText="1"/>
    </xf>
    <xf numFmtId="41" fontId="66" fillId="0" borderId="58" xfId="23" applyNumberFormat="1" applyFont="1" applyBorder="1">
      <alignment vertical="center"/>
    </xf>
    <xf numFmtId="0" fontId="46" fillId="0" borderId="0" xfId="23" applyFont="1" applyAlignment="1">
      <alignment horizontal="right" vertical="center"/>
    </xf>
    <xf numFmtId="0" fontId="77" fillId="0" borderId="0" xfId="23" applyFont="1">
      <alignment vertical="center"/>
    </xf>
    <xf numFmtId="0" fontId="46" fillId="0" borderId="0" xfId="23" applyFont="1" applyAlignment="1"/>
    <xf numFmtId="189" fontId="46" fillId="0" borderId="181" xfId="23" applyNumberFormat="1" applyFont="1" applyBorder="1">
      <alignment vertical="center"/>
    </xf>
    <xf numFmtId="0" fontId="67" fillId="0" borderId="183" xfId="23" applyFont="1" applyBorder="1" applyAlignment="1">
      <alignment horizontal="center" vertical="center" wrapText="1"/>
    </xf>
    <xf numFmtId="0" fontId="67" fillId="0" borderId="183" xfId="23" applyFont="1" applyBorder="1" applyAlignment="1">
      <alignment horizontal="center" vertical="center"/>
    </xf>
    <xf numFmtId="0" fontId="67" fillId="0" borderId="183" xfId="23" applyFont="1" applyBorder="1" applyAlignment="1">
      <alignment vertical="center" wrapText="1"/>
    </xf>
    <xf numFmtId="3" fontId="67" fillId="0" borderId="185" xfId="23" applyNumberFormat="1" applyFont="1" applyBorder="1" applyAlignment="1">
      <alignment horizontal="right" vertical="center"/>
    </xf>
    <xf numFmtId="0" fontId="67" fillId="0" borderId="183" xfId="23" applyFont="1" applyBorder="1">
      <alignment vertical="center"/>
    </xf>
    <xf numFmtId="0" fontId="8" fillId="0" borderId="7" xfId="1" applyBorder="1" applyAlignment="1" applyProtection="1">
      <alignment horizontal="center" vertical="center"/>
    </xf>
    <xf numFmtId="0" fontId="89" fillId="0" borderId="184" xfId="0" applyFont="1" applyBorder="1" applyAlignment="1">
      <alignment horizontal="center" vertical="center"/>
    </xf>
    <xf numFmtId="41" fontId="46" fillId="0" borderId="28" xfId="0" applyNumberFormat="1" applyFont="1" applyBorder="1">
      <alignment vertical="center"/>
    </xf>
    <xf numFmtId="41" fontId="46" fillId="0" borderId="184" xfId="0" applyNumberFormat="1" applyFont="1" applyBorder="1">
      <alignment vertical="center"/>
    </xf>
    <xf numFmtId="0" fontId="60" fillId="0" borderId="88" xfId="0" applyFont="1" applyBorder="1" applyAlignment="1">
      <alignment horizontal="center" vertical="center"/>
    </xf>
    <xf numFmtId="41" fontId="46" fillId="0" borderId="95" xfId="0" applyNumberFormat="1" applyFont="1" applyBorder="1">
      <alignment vertical="center"/>
    </xf>
    <xf numFmtId="41" fontId="46" fillId="0" borderId="110" xfId="0" applyNumberFormat="1" applyFont="1" applyBorder="1">
      <alignment vertical="center"/>
    </xf>
    <xf numFmtId="0" fontId="58" fillId="0" borderId="183" xfId="24" applyFont="1" applyBorder="1" applyAlignment="1">
      <alignment horizontal="center" vertical="center" wrapText="1"/>
    </xf>
    <xf numFmtId="0" fontId="73" fillId="0" borderId="0" xfId="24" applyFont="1"/>
    <xf numFmtId="0" fontId="58" fillId="0" borderId="0" xfId="24" applyFont="1" applyAlignment="1">
      <alignment horizontal="justify" wrapText="1"/>
    </xf>
    <xf numFmtId="0" fontId="46" fillId="0" borderId="7" xfId="24" applyFont="1" applyBorder="1" applyAlignment="1">
      <alignment horizontal="justify" wrapText="1"/>
    </xf>
    <xf numFmtId="0" fontId="46" fillId="0" borderId="7" xfId="24" applyFont="1" applyBorder="1" applyAlignment="1">
      <alignment horizontal="center" wrapText="1"/>
    </xf>
    <xf numFmtId="0" fontId="46" fillId="0" borderId="189" xfId="24" applyFont="1" applyBorder="1" applyAlignment="1">
      <alignment horizontal="center" vertical="center" wrapText="1"/>
    </xf>
    <xf numFmtId="0" fontId="46" fillId="0" borderId="187" xfId="24" applyFont="1" applyBorder="1" applyAlignment="1">
      <alignment horizontal="center" vertical="center" wrapText="1"/>
    </xf>
    <xf numFmtId="0" fontId="46" fillId="0" borderId="28" xfId="24" applyFont="1" applyBorder="1" applyAlignment="1">
      <alignment horizontal="center" vertical="center" wrapText="1"/>
    </xf>
    <xf numFmtId="0" fontId="46" fillId="0" borderId="185" xfId="24" applyFont="1" applyBorder="1" applyAlignment="1">
      <alignment horizontal="center" vertical="center" wrapText="1"/>
    </xf>
    <xf numFmtId="0" fontId="46" fillId="0" borderId="183" xfId="24" applyFont="1" applyBorder="1" applyAlignment="1">
      <alignment horizontal="center" vertical="center" wrapText="1"/>
    </xf>
    <xf numFmtId="0" fontId="77" fillId="0" borderId="185" xfId="24" applyFont="1" applyBorder="1" applyAlignment="1">
      <alignment horizontal="center" vertical="center"/>
    </xf>
    <xf numFmtId="0" fontId="46" fillId="0" borderId="187" xfId="24" applyFont="1" applyBorder="1" applyAlignment="1">
      <alignment vertical="center" wrapText="1"/>
    </xf>
    <xf numFmtId="0" fontId="77" fillId="0" borderId="28" xfId="24" applyFont="1" applyBorder="1" applyAlignment="1">
      <alignment horizontal="center" wrapText="1"/>
    </xf>
    <xf numFmtId="0" fontId="21" fillId="0" borderId="183" xfId="24" applyBorder="1" applyAlignment="1">
      <alignment horizontal="center" vertical="center"/>
    </xf>
    <xf numFmtId="0" fontId="66" fillId="0" borderId="28" xfId="24" applyFont="1" applyBorder="1" applyAlignment="1">
      <alignment horizontal="justify" wrapText="1"/>
    </xf>
    <xf numFmtId="0" fontId="92" fillId="0" borderId="28" xfId="24" applyFont="1" applyBorder="1" applyAlignment="1">
      <alignment horizontal="center" wrapText="1"/>
    </xf>
    <xf numFmtId="0" fontId="21" fillId="0" borderId="183" xfId="24" applyBorder="1"/>
    <xf numFmtId="37" fontId="58" fillId="0" borderId="0" xfId="134" applyFont="1" applyAlignment="1">
      <alignment horizontal="left" vertical="center"/>
    </xf>
    <xf numFmtId="37" fontId="58" fillId="0" borderId="0" xfId="134" applyFont="1" applyAlignment="1">
      <alignment vertical="center"/>
    </xf>
    <xf numFmtId="37" fontId="58" fillId="0" borderId="0" xfId="134" applyFont="1"/>
    <xf numFmtId="37" fontId="58" fillId="0" borderId="0" xfId="134" applyFont="1" applyAlignment="1">
      <alignment horizontal="right" vertical="center"/>
    </xf>
    <xf numFmtId="37" fontId="58" fillId="0" borderId="0" xfId="134" quotePrefix="1" applyFont="1" applyAlignment="1">
      <alignment horizontal="right" vertical="center"/>
    </xf>
    <xf numFmtId="37" fontId="58" fillId="0" borderId="0" xfId="134" quotePrefix="1" applyFont="1" applyAlignment="1">
      <alignment horizontal="left" vertical="center"/>
    </xf>
    <xf numFmtId="0" fontId="60" fillId="0" borderId="0" xfId="24" applyFont="1" applyAlignment="1">
      <alignment horizontal="left"/>
    </xf>
    <xf numFmtId="0" fontId="46" fillId="0" borderId="0" xfId="139" quotePrefix="1" applyFont="1" applyAlignment="1">
      <alignment horizontal="left" vertical="center"/>
    </xf>
    <xf numFmtId="49" fontId="77" fillId="0" borderId="0" xfId="24" applyNumberFormat="1" applyFont="1"/>
    <xf numFmtId="49" fontId="73" fillId="0" borderId="0" xfId="24" applyNumberFormat="1" applyFont="1"/>
    <xf numFmtId="0" fontId="58" fillId="0" borderId="0" xfId="24" applyFont="1" applyAlignment="1">
      <alignment horizontal="center" vertical="center" wrapText="1"/>
    </xf>
    <xf numFmtId="0" fontId="46" fillId="0" borderId="28" xfId="24" applyFont="1" applyBorder="1" applyAlignment="1">
      <alignment vertical="center" wrapText="1"/>
    </xf>
    <xf numFmtId="0" fontId="46" fillId="0" borderId="6" xfId="24" applyFont="1" applyBorder="1" applyAlignment="1">
      <alignment vertical="center" wrapText="1"/>
    </xf>
    <xf numFmtId="0" fontId="46" fillId="0" borderId="191" xfId="24" applyFont="1" applyBorder="1" applyAlignment="1">
      <alignment horizontal="center" vertical="center" wrapText="1"/>
    </xf>
    <xf numFmtId="41" fontId="110" fillId="0" borderId="185" xfId="24" applyNumberFormat="1" applyFont="1" applyBorder="1" applyAlignment="1">
      <alignment vertical="center" wrapText="1"/>
    </xf>
    <xf numFmtId="41" fontId="110" fillId="0" borderId="28" xfId="24" applyNumberFormat="1" applyFont="1" applyBorder="1" applyAlignment="1">
      <alignment wrapText="1"/>
    </xf>
    <xf numFmtId="41" fontId="77" fillId="0" borderId="28" xfId="24" applyNumberFormat="1" applyFont="1" applyBorder="1" applyAlignment="1">
      <alignment horizontal="center" wrapText="1"/>
    </xf>
    <xf numFmtId="0" fontId="46" fillId="0" borderId="7" xfId="24" applyFont="1" applyBorder="1" applyAlignment="1">
      <alignment horizontal="justify" vertical="center" wrapText="1"/>
    </xf>
    <xf numFmtId="0" fontId="21" fillId="0" borderId="7" xfId="24" applyBorder="1" applyAlignment="1">
      <alignment vertical="center"/>
    </xf>
    <xf numFmtId="0" fontId="21" fillId="0" borderId="27" xfId="24" applyBorder="1" applyAlignment="1">
      <alignment vertical="center"/>
    </xf>
    <xf numFmtId="0" fontId="112" fillId="0" borderId="183" xfId="24" applyFont="1" applyBorder="1" applyAlignment="1">
      <alignment horizontal="center" vertical="center" wrapText="1"/>
    </xf>
    <xf numFmtId="0" fontId="58" fillId="0" borderId="28" xfId="24" applyFont="1" applyBorder="1" applyAlignment="1">
      <alignment horizontal="center" vertical="center" wrapText="1"/>
    </xf>
    <xf numFmtId="0" fontId="112" fillId="0" borderId="28" xfId="24" applyFont="1" applyBorder="1" applyAlignment="1">
      <alignment horizontal="center" vertical="center" wrapText="1"/>
    </xf>
    <xf numFmtId="0" fontId="77" fillId="0" borderId="183" xfId="24" applyFont="1" applyBorder="1" applyAlignment="1">
      <alignment horizontal="center" wrapText="1"/>
    </xf>
    <xf numFmtId="0" fontId="92" fillId="0" borderId="183" xfId="24" applyFont="1" applyBorder="1" applyAlignment="1">
      <alignment horizontal="center" wrapText="1"/>
    </xf>
    <xf numFmtId="41" fontId="113" fillId="0" borderId="185" xfId="24" applyNumberFormat="1" applyFont="1" applyBorder="1" applyAlignment="1">
      <alignment horizontal="right" vertical="center" wrapText="1"/>
    </xf>
    <xf numFmtId="41" fontId="113" fillId="0" borderId="28" xfId="24" applyNumberFormat="1" applyFont="1" applyBorder="1" applyAlignment="1">
      <alignment horizontal="right" wrapText="1"/>
    </xf>
    <xf numFmtId="41" fontId="113" fillId="0" borderId="183" xfId="24" applyNumberFormat="1" applyFont="1" applyBorder="1" applyAlignment="1">
      <alignment horizontal="right" wrapText="1"/>
    </xf>
    <xf numFmtId="0" fontId="90" fillId="0" borderId="69" xfId="140" applyNumberFormat="1" applyFont="1" applyBorder="1" applyAlignment="1">
      <alignment horizontal="justify"/>
    </xf>
    <xf numFmtId="191" fontId="90" fillId="0" borderId="67" xfId="140" applyNumberFormat="1" applyFont="1" applyBorder="1" applyAlignment="1">
      <alignment vertical="center"/>
    </xf>
    <xf numFmtId="0" fontId="90" fillId="0" borderId="0" xfId="141" applyFont="1"/>
    <xf numFmtId="0" fontId="90" fillId="0" borderId="0" xfId="141" applyFont="1" applyAlignment="1">
      <alignment horizontal="justify" wrapText="1"/>
    </xf>
    <xf numFmtId="0" fontId="53" fillId="0" borderId="0" xfId="142">
      <alignment vertical="center"/>
    </xf>
    <xf numFmtId="190" fontId="90" fillId="0" borderId="0" xfId="140" applyFont="1" applyAlignment="1">
      <alignment horizontal="center" vertical="center"/>
    </xf>
    <xf numFmtId="190" fontId="90" fillId="0" borderId="68" xfId="140" applyFont="1" applyBorder="1" applyAlignment="1">
      <alignment horizontal="center" vertical="center"/>
    </xf>
    <xf numFmtId="190" fontId="90" fillId="0" borderId="69" xfId="140" applyFont="1" applyBorder="1" applyAlignment="1">
      <alignment horizontal="center" vertical="center"/>
    </xf>
    <xf numFmtId="0" fontId="90" fillId="0" borderId="0" xfId="143" applyFont="1">
      <alignment vertical="center"/>
    </xf>
    <xf numFmtId="0" fontId="90" fillId="0" borderId="72" xfId="144" applyFont="1" applyBorder="1" applyAlignment="1">
      <alignment horizontal="left" vertical="center"/>
    </xf>
    <xf numFmtId="0" fontId="90" fillId="0" borderId="71" xfId="141" applyFont="1" applyBorder="1" applyAlignment="1">
      <alignment horizontal="justify"/>
    </xf>
    <xf numFmtId="0" fontId="90" fillId="0" borderId="72" xfId="141" applyFont="1" applyBorder="1" applyAlignment="1">
      <alignment horizontal="justify"/>
    </xf>
    <xf numFmtId="0" fontId="53" fillId="0" borderId="72" xfId="142" applyBorder="1">
      <alignment vertical="center"/>
    </xf>
    <xf numFmtId="190" fontId="117" fillId="0" borderId="72" xfId="140" applyFont="1" applyBorder="1" applyAlignment="1">
      <alignment horizontal="center" vertical="center"/>
    </xf>
    <xf numFmtId="190" fontId="90" fillId="0" borderId="73" xfId="140" applyFont="1" applyBorder="1" applyAlignment="1">
      <alignment horizontal="center" vertical="center"/>
    </xf>
    <xf numFmtId="0" fontId="120" fillId="0" borderId="69" xfId="141" applyFont="1" applyBorder="1" applyAlignment="1">
      <alignment horizontal="center" vertical="center" wrapText="1"/>
    </xf>
    <xf numFmtId="0" fontId="120" fillId="0" borderId="69" xfId="143" applyFont="1" applyBorder="1" applyAlignment="1">
      <alignment horizontal="center" vertical="center" wrapText="1"/>
    </xf>
    <xf numFmtId="0" fontId="90" fillId="0" borderId="0" xfId="143" applyFont="1" applyAlignment="1">
      <alignment vertical="center" wrapText="1"/>
    </xf>
    <xf numFmtId="190" fontId="120" fillId="0" borderId="69" xfId="140" applyFont="1" applyBorder="1" applyAlignment="1">
      <alignment horizontal="center" vertical="center"/>
    </xf>
    <xf numFmtId="190" fontId="120" fillId="0" borderId="69" xfId="140" applyFont="1" applyBorder="1" applyAlignment="1">
      <alignment vertical="center"/>
    </xf>
    <xf numFmtId="190" fontId="120" fillId="0" borderId="69" xfId="140" applyFont="1" applyBorder="1"/>
    <xf numFmtId="190" fontId="120" fillId="0" borderId="69" xfId="140" applyFont="1" applyBorder="1" applyAlignment="1">
      <alignment horizontal="right" vertical="center"/>
    </xf>
    <xf numFmtId="190" fontId="120" fillId="0" borderId="0" xfId="140" applyFont="1" applyAlignment="1">
      <alignment horizontal="center" vertical="center"/>
    </xf>
    <xf numFmtId="190" fontId="120" fillId="0" borderId="0" xfId="140" applyFont="1" applyAlignment="1">
      <alignment vertical="center"/>
    </xf>
    <xf numFmtId="190" fontId="120" fillId="0" borderId="0" xfId="140" applyFont="1"/>
    <xf numFmtId="190" fontId="120" fillId="0" borderId="0" xfId="140" applyFont="1" applyAlignment="1">
      <alignment horizontal="right" vertical="center"/>
    </xf>
    <xf numFmtId="190" fontId="120" fillId="0" borderId="0" xfId="140" applyFont="1" applyAlignment="1">
      <alignment horizontal="right"/>
    </xf>
    <xf numFmtId="190" fontId="120" fillId="0" borderId="0" xfId="140" applyFont="1" applyAlignment="1">
      <alignment horizontal="left" vertical="center"/>
    </xf>
    <xf numFmtId="0" fontId="120" fillId="0" borderId="0" xfId="143" applyFont="1">
      <alignment vertical="center"/>
    </xf>
    <xf numFmtId="0" fontId="120" fillId="0" borderId="0" xfId="141" applyFont="1" applyAlignment="1">
      <alignment horizontal="left"/>
    </xf>
    <xf numFmtId="0" fontId="120" fillId="0" borderId="0" xfId="141" applyFont="1" applyAlignment="1">
      <alignment horizontal="justify" wrapText="1"/>
    </xf>
    <xf numFmtId="0" fontId="120" fillId="0" borderId="0" xfId="145" applyFont="1" applyAlignment="1">
      <alignment horizontal="left" vertical="center"/>
    </xf>
    <xf numFmtId="41" fontId="120" fillId="0" borderId="69" xfId="141" applyNumberFormat="1" applyFont="1" applyBorder="1" applyAlignment="1">
      <alignment horizontal="center" wrapText="1"/>
    </xf>
    <xf numFmtId="0" fontId="77" fillId="0" borderId="28" xfId="24" applyFont="1" applyBorder="1" applyAlignment="1">
      <alignment horizontal="center" vertical="center" wrapText="1"/>
    </xf>
    <xf numFmtId="0" fontId="94" fillId="0" borderId="186" xfId="24" applyFont="1" applyBorder="1" applyAlignment="1">
      <alignment wrapText="1"/>
    </xf>
    <xf numFmtId="0" fontId="107" fillId="0" borderId="28" xfId="24" applyFont="1" applyBorder="1" applyAlignment="1">
      <alignment horizontal="center" vertical="center" wrapText="1"/>
    </xf>
    <xf numFmtId="0" fontId="107" fillId="0" borderId="185" xfId="24" applyFont="1" applyBorder="1" applyAlignment="1">
      <alignment horizontal="center" vertical="center" wrapText="1"/>
    </xf>
    <xf numFmtId="37" fontId="46" fillId="0" borderId="0" xfId="134" applyFont="1" applyAlignment="1">
      <alignment horizontal="center" vertical="center"/>
    </xf>
    <xf numFmtId="37" fontId="46" fillId="0" borderId="0" xfId="134" quotePrefix="1" applyFont="1" applyAlignment="1">
      <alignment horizontal="center" vertical="center"/>
    </xf>
    <xf numFmtId="176" fontId="21" fillId="0" borderId="0" xfId="24" applyNumberFormat="1" applyAlignment="1">
      <alignment wrapText="1"/>
    </xf>
    <xf numFmtId="41" fontId="77" fillId="0" borderId="183" xfId="24" applyNumberFormat="1" applyFont="1" applyBorder="1" applyAlignment="1">
      <alignment horizontal="center" wrapText="1"/>
    </xf>
    <xf numFmtId="0" fontId="46" fillId="0" borderId="185" xfId="24" applyFont="1" applyBorder="1" applyAlignment="1">
      <alignment horizontal="center" vertical="center"/>
    </xf>
    <xf numFmtId="41" fontId="58" fillId="0" borderId="185" xfId="24" applyNumberFormat="1" applyFont="1" applyBorder="1" applyAlignment="1">
      <alignment horizontal="center" vertical="center"/>
    </xf>
    <xf numFmtId="41" fontId="58" fillId="0" borderId="28" xfId="24" applyNumberFormat="1" applyFont="1" applyBorder="1" applyAlignment="1">
      <alignment horizontal="center" vertical="center" wrapText="1"/>
    </xf>
    <xf numFmtId="41" fontId="58" fillId="0" borderId="26" xfId="24" applyNumberFormat="1" applyFont="1" applyBorder="1" applyAlignment="1">
      <alignment horizontal="center" vertical="center" wrapText="1"/>
    </xf>
    <xf numFmtId="0" fontId="46" fillId="0" borderId="0" xfId="134" applyNumberFormat="1" applyFont="1" applyAlignment="1">
      <alignment horizontal="distributed"/>
    </xf>
    <xf numFmtId="0" fontId="95" fillId="0" borderId="139" xfId="24" applyFont="1" applyBorder="1" applyAlignment="1">
      <alignment horizontal="center" vertical="center" wrapText="1"/>
    </xf>
    <xf numFmtId="0" fontId="95" fillId="0" borderId="140" xfId="24" applyFont="1" applyBorder="1" applyAlignment="1">
      <alignment horizontal="center" vertical="center" wrapText="1"/>
    </xf>
    <xf numFmtId="0" fontId="46" fillId="0" borderId="140" xfId="24" applyFont="1" applyBorder="1" applyAlignment="1">
      <alignment horizontal="center" vertical="center" wrapText="1"/>
    </xf>
    <xf numFmtId="0" fontId="46" fillId="0" borderId="26" xfId="146" applyFont="1" applyBorder="1" applyAlignment="1">
      <alignment horizontal="left" vertical="center"/>
    </xf>
    <xf numFmtId="37" fontId="46" fillId="0" borderId="7" xfId="134" applyFont="1" applyBorder="1" applyAlignment="1">
      <alignment vertical="center"/>
    </xf>
    <xf numFmtId="37" fontId="46" fillId="0" borderId="0" xfId="134" applyFont="1" applyAlignment="1">
      <alignment horizontal="centerContinuous" vertical="center"/>
    </xf>
    <xf numFmtId="0" fontId="46" fillId="0" borderId="0" xfId="146" quotePrefix="1" applyFont="1" applyAlignment="1">
      <alignment horizontal="left" vertical="center"/>
    </xf>
    <xf numFmtId="37" fontId="21" fillId="0" borderId="0" xfId="134" applyFont="1"/>
    <xf numFmtId="37" fontId="98" fillId="0" borderId="0" xfId="134" applyFont="1" applyAlignment="1">
      <alignment horizontal="centerContinuous"/>
    </xf>
    <xf numFmtId="37" fontId="46" fillId="0" borderId="0" xfId="134" applyFont="1" applyAlignment="1">
      <alignment horizontal="centerContinuous"/>
    </xf>
    <xf numFmtId="37" fontId="46" fillId="0" borderId="27" xfId="134" applyFont="1" applyBorder="1" applyAlignment="1">
      <alignment horizontal="center" vertical="center" wrapText="1"/>
    </xf>
    <xf numFmtId="37" fontId="46" fillId="0" borderId="6" xfId="134" applyFont="1" applyBorder="1" applyAlignment="1">
      <alignment horizontal="center" vertical="center"/>
    </xf>
    <xf numFmtId="37" fontId="46" fillId="0" borderId="6" xfId="134" applyFont="1" applyBorder="1" applyAlignment="1">
      <alignment horizontal="center" vertical="center" wrapText="1"/>
    </xf>
    <xf numFmtId="37" fontId="46" fillId="0" borderId="26" xfId="134" applyFont="1" applyBorder="1" applyAlignment="1">
      <alignment horizontal="center" vertical="center" wrapText="1"/>
    </xf>
    <xf numFmtId="37" fontId="46" fillId="0" borderId="27" xfId="134" applyFont="1" applyBorder="1" applyAlignment="1">
      <alignment horizontal="center"/>
    </xf>
    <xf numFmtId="193" fontId="46" fillId="0" borderId="6" xfId="134" applyNumberFormat="1" applyFont="1" applyBorder="1"/>
    <xf numFmtId="37" fontId="46" fillId="0" borderId="97" xfId="134" applyFont="1" applyBorder="1" applyAlignment="1">
      <alignment horizontal="center"/>
    </xf>
    <xf numFmtId="193" fontId="46" fillId="0" borderId="0" xfId="134" applyNumberFormat="1" applyFont="1"/>
    <xf numFmtId="193" fontId="46" fillId="0" borderId="191" xfId="134" applyNumberFormat="1" applyFont="1" applyBorder="1"/>
    <xf numFmtId="193" fontId="46" fillId="0" borderId="194" xfId="134" applyNumberFormat="1" applyFont="1" applyBorder="1"/>
    <xf numFmtId="37" fontId="46" fillId="0" borderId="185" xfId="134" quotePrefix="1" applyFont="1" applyBorder="1" applyAlignment="1">
      <alignment horizontal="center"/>
    </xf>
    <xf numFmtId="193" fontId="46" fillId="0" borderId="28" xfId="134" applyNumberFormat="1" applyFont="1" applyBorder="1"/>
    <xf numFmtId="193" fontId="46" fillId="0" borderId="184" xfId="134" applyNumberFormat="1" applyFont="1" applyBorder="1"/>
    <xf numFmtId="193" fontId="46" fillId="0" borderId="183" xfId="134" applyNumberFormat="1" applyFont="1" applyBorder="1"/>
    <xf numFmtId="193" fontId="46" fillId="0" borderId="197" xfId="134" applyNumberFormat="1" applyFont="1" applyBorder="1"/>
    <xf numFmtId="37" fontId="46" fillId="0" borderId="27" xfId="134" quotePrefix="1" applyFont="1" applyBorder="1" applyAlignment="1">
      <alignment horizontal="center"/>
    </xf>
    <xf numFmtId="37" fontId="46" fillId="0" borderId="0" xfId="134" quotePrefix="1" applyFont="1" applyAlignment="1">
      <alignment horizontal="center"/>
    </xf>
    <xf numFmtId="0" fontId="46" fillId="0" borderId="0" xfId="146" applyFont="1" applyAlignment="1">
      <alignment vertical="center"/>
    </xf>
    <xf numFmtId="0" fontId="46" fillId="0" borderId="0" xfId="139" applyFont="1" applyAlignment="1">
      <alignment horizontal="left" vertical="center"/>
    </xf>
    <xf numFmtId="49" fontId="123" fillId="0" borderId="0" xfId="134" applyNumberFormat="1" applyFont="1"/>
    <xf numFmtId="49" fontId="123" fillId="0" borderId="0" xfId="134" applyNumberFormat="1" applyFont="1" applyAlignment="1">
      <alignment horizontal="center"/>
    </xf>
    <xf numFmtId="37" fontId="55" fillId="0" borderId="0" xfId="134" applyFont="1" applyAlignment="1">
      <alignment vertical="center"/>
    </xf>
    <xf numFmtId="37" fontId="55" fillId="0" borderId="0" xfId="134" applyFont="1"/>
    <xf numFmtId="0" fontId="21" fillId="0" borderId="0" xfId="147"/>
    <xf numFmtId="37" fontId="55" fillId="0" borderId="28" xfId="134" applyFont="1" applyBorder="1" applyAlignment="1">
      <alignment horizontal="centerContinuous" vertical="center"/>
    </xf>
    <xf numFmtId="0" fontId="55" fillId="0" borderId="26" xfId="146" applyFont="1" applyBorder="1" applyAlignment="1">
      <alignment horizontal="left" vertical="center"/>
    </xf>
    <xf numFmtId="37" fontId="55" fillId="0" borderId="7" xfId="134" applyFont="1" applyBorder="1"/>
    <xf numFmtId="37" fontId="58" fillId="0" borderId="28" xfId="134" applyFont="1" applyBorder="1" applyAlignment="1">
      <alignment horizontal="center" vertical="center" wrapText="1"/>
    </xf>
    <xf numFmtId="37" fontId="46" fillId="0" borderId="28" xfId="134" applyFont="1" applyBorder="1" applyAlignment="1">
      <alignment horizontal="center" vertical="center" wrapText="1"/>
    </xf>
    <xf numFmtId="37" fontId="77" fillId="0" borderId="28" xfId="134" applyFont="1" applyBorder="1" applyAlignment="1">
      <alignment horizontal="center" vertical="center" wrapText="1"/>
    </xf>
    <xf numFmtId="37" fontId="55" fillId="0" borderId="185" xfId="134" applyFont="1" applyBorder="1" applyAlignment="1">
      <alignment horizontal="center"/>
    </xf>
    <xf numFmtId="193" fontId="55" fillId="0" borderId="28" xfId="134" applyNumberFormat="1" applyFont="1" applyBorder="1"/>
    <xf numFmtId="37" fontId="55" fillId="0" borderId="0" xfId="134" applyFont="1" applyAlignment="1">
      <alignment horizontal="left" vertical="center"/>
    </xf>
    <xf numFmtId="37" fontId="55" fillId="0" borderId="0" xfId="134" quotePrefix="1" applyFont="1" applyAlignment="1">
      <alignment horizontal="left" vertical="center"/>
    </xf>
    <xf numFmtId="0" fontId="55" fillId="0" borderId="0" xfId="139" quotePrefix="1" applyFont="1" applyAlignment="1">
      <alignment horizontal="left" vertical="center"/>
    </xf>
    <xf numFmtId="37" fontId="127" fillId="0" borderId="0" xfId="134" applyFont="1"/>
    <xf numFmtId="193" fontId="46" fillId="0" borderId="26" xfId="134" applyNumberFormat="1" applyFont="1" applyBorder="1" applyAlignment="1">
      <alignment vertical="center"/>
    </xf>
    <xf numFmtId="193" fontId="46" fillId="0" borderId="6" xfId="134" applyNumberFormat="1" applyFont="1" applyBorder="1" applyAlignment="1">
      <alignment vertical="center"/>
    </xf>
    <xf numFmtId="193" fontId="46" fillId="0" borderId="27" xfId="134" applyNumberFormat="1" applyFont="1" applyBorder="1" applyAlignment="1">
      <alignment vertical="center"/>
    </xf>
    <xf numFmtId="193" fontId="46" fillId="0" borderId="191" xfId="134" applyNumberFormat="1" applyFont="1" applyBorder="1" applyAlignment="1">
      <alignment vertical="center"/>
    </xf>
    <xf numFmtId="193" fontId="46" fillId="0" borderId="58" xfId="134" applyNumberFormat="1" applyFont="1" applyBorder="1" applyAlignment="1">
      <alignment vertical="center"/>
    </xf>
    <xf numFmtId="193" fontId="46" fillId="0" borderId="97" xfId="134" applyNumberFormat="1" applyFont="1" applyBorder="1" applyAlignment="1">
      <alignment vertical="center"/>
    </xf>
    <xf numFmtId="193" fontId="58" fillId="0" borderId="188" xfId="134" applyNumberFormat="1" applyFont="1" applyBorder="1" applyAlignment="1">
      <alignment vertical="center"/>
    </xf>
    <xf numFmtId="193" fontId="58" fillId="0" borderId="187" xfId="134" applyNumberFormat="1" applyFont="1" applyBorder="1" applyAlignment="1">
      <alignment vertical="center"/>
    </xf>
    <xf numFmtId="193" fontId="58" fillId="0" borderId="189" xfId="134" applyNumberFormat="1" applyFont="1" applyBorder="1" applyAlignment="1">
      <alignment horizontal="center" vertical="center"/>
    </xf>
    <xf numFmtId="37" fontId="46" fillId="0" borderId="183" xfId="134" applyFont="1" applyBorder="1" applyAlignment="1">
      <alignment horizontal="center" vertical="center" wrapText="1"/>
    </xf>
    <xf numFmtId="0" fontId="58" fillId="0" borderId="184" xfId="96" applyFont="1" applyBorder="1" applyAlignment="1">
      <alignment horizontal="center" vertical="center" wrapText="1"/>
    </xf>
    <xf numFmtId="37" fontId="58" fillId="0" borderId="7" xfId="134" applyFont="1" applyBorder="1" applyAlignment="1">
      <alignment horizontal="center" vertical="center"/>
    </xf>
    <xf numFmtId="0" fontId="58" fillId="0" borderId="7" xfId="146" applyFont="1" applyBorder="1" applyAlignment="1">
      <alignment horizontal="left" vertical="center"/>
    </xf>
    <xf numFmtId="37" fontId="58" fillId="0" borderId="28" xfId="134" applyFont="1" applyBorder="1" applyAlignment="1">
      <alignment horizontal="center" vertical="center"/>
    </xf>
    <xf numFmtId="37" fontId="58" fillId="0" borderId="0" xfId="134" applyFont="1" applyAlignment="1">
      <alignment horizontal="centerContinuous" vertical="center"/>
    </xf>
    <xf numFmtId="0" fontId="8" fillId="0" borderId="32" xfId="1" applyBorder="1" applyAlignment="1" applyProtection="1">
      <alignment horizontal="center" vertical="center"/>
    </xf>
    <xf numFmtId="0" fontId="67" fillId="0" borderId="200" xfId="23" applyFont="1" applyBorder="1" applyAlignment="1">
      <alignment horizontal="center" vertical="center" wrapText="1"/>
    </xf>
    <xf numFmtId="0" fontId="67" fillId="0" borderId="200" xfId="23" applyFont="1" applyBorder="1" applyAlignment="1">
      <alignment horizontal="center" vertical="center"/>
    </xf>
    <xf numFmtId="0" fontId="67" fillId="0" borderId="200" xfId="23" applyFont="1" applyBorder="1" applyAlignment="1">
      <alignment vertical="center" wrapText="1"/>
    </xf>
    <xf numFmtId="3" fontId="67" fillId="0" borderId="202" xfId="23" applyNumberFormat="1" applyFont="1" applyBorder="1" applyAlignment="1">
      <alignment horizontal="right" vertical="center"/>
    </xf>
    <xf numFmtId="0" fontId="67" fillId="0" borderId="200" xfId="23" applyFont="1" applyBorder="1">
      <alignment vertical="center"/>
    </xf>
    <xf numFmtId="194" fontId="46" fillId="0" borderId="83" xfId="96" applyNumberFormat="1" applyFont="1" applyBorder="1" applyAlignment="1">
      <alignment horizontal="center" vertical="center"/>
    </xf>
    <xf numFmtId="194" fontId="46" fillId="0" borderId="0" xfId="96" applyNumberFormat="1" applyFont="1" applyAlignment="1">
      <alignment horizontal="center" vertical="center"/>
    </xf>
    <xf numFmtId="194" fontId="46" fillId="0" borderId="0" xfId="96" applyNumberFormat="1" applyFont="1" applyAlignment="1">
      <alignment vertical="center"/>
    </xf>
    <xf numFmtId="194" fontId="60" fillId="0" borderId="0" xfId="96" applyNumberFormat="1" applyFont="1" applyAlignment="1">
      <alignment vertical="center"/>
    </xf>
    <xf numFmtId="194" fontId="46" fillId="0" borderId="87" xfId="96" applyNumberFormat="1" applyFont="1" applyBorder="1" applyAlignment="1">
      <alignment horizontal="left" vertical="center"/>
    </xf>
    <xf numFmtId="194" fontId="46" fillId="0" borderId="88" xfId="96" applyNumberFormat="1" applyFont="1" applyBorder="1" applyAlignment="1">
      <alignment horizontal="left" vertical="center"/>
    </xf>
    <xf numFmtId="194" fontId="46" fillId="0" borderId="89" xfId="96" applyNumberFormat="1" applyFont="1" applyBorder="1" applyAlignment="1">
      <alignment horizontal="distributed" vertical="center"/>
    </xf>
    <xf numFmtId="194" fontId="60" fillId="0" borderId="89" xfId="96" applyNumberFormat="1" applyFont="1" applyBorder="1" applyAlignment="1">
      <alignment vertical="center"/>
    </xf>
    <xf numFmtId="194" fontId="129" fillId="0" borderId="89" xfId="96" quotePrefix="1" applyNumberFormat="1" applyFont="1" applyBorder="1" applyAlignment="1">
      <alignment horizontal="center" vertical="center"/>
    </xf>
    <xf numFmtId="194" fontId="86" fillId="0" borderId="89" xfId="96" quotePrefix="1" applyNumberFormat="1" applyFont="1" applyBorder="1" applyAlignment="1">
      <alignment horizontal="center" vertical="center"/>
    </xf>
    <xf numFmtId="194" fontId="55" fillId="0" borderId="0" xfId="96" applyNumberFormat="1" applyFont="1" applyAlignment="1">
      <alignment horizontal="center" vertical="center"/>
    </xf>
    <xf numFmtId="194" fontId="60" fillId="0" borderId="0" xfId="96" applyNumberFormat="1" applyFont="1" applyAlignment="1">
      <alignment horizontal="center" vertical="center"/>
    </xf>
    <xf numFmtId="194" fontId="46" fillId="0" borderId="88" xfId="96" applyNumberFormat="1" applyFont="1" applyBorder="1" applyAlignment="1">
      <alignment vertical="center"/>
    </xf>
    <xf numFmtId="194" fontId="60" fillId="0" borderId="88" xfId="96" applyNumberFormat="1" applyFont="1" applyBorder="1" applyAlignment="1">
      <alignment horizontal="center" vertical="center"/>
    </xf>
    <xf numFmtId="194" fontId="46" fillId="0" borderId="88" xfId="96" applyNumberFormat="1" applyFont="1" applyBorder="1" applyAlignment="1">
      <alignment horizontal="center" vertical="center"/>
    </xf>
    <xf numFmtId="194" fontId="60" fillId="0" borderId="133" xfId="96" applyNumberFormat="1" applyFont="1" applyBorder="1" applyAlignment="1">
      <alignment horizontal="center" vertical="center"/>
    </xf>
    <xf numFmtId="194" fontId="60" fillId="0" borderId="133" xfId="96" applyNumberFormat="1" applyFont="1" applyBorder="1" applyAlignment="1">
      <alignment horizontal="center" vertical="center" wrapText="1"/>
    </xf>
    <xf numFmtId="194" fontId="60" fillId="0" borderId="115" xfId="96" applyNumberFormat="1" applyFont="1" applyBorder="1" applyAlignment="1">
      <alignment horizontal="center" vertical="center"/>
    </xf>
    <xf numFmtId="194" fontId="69" fillId="0" borderId="99" xfId="96" applyNumberFormat="1" applyFont="1" applyBorder="1" applyAlignment="1">
      <alignment horizontal="center" vertical="center"/>
    </xf>
    <xf numFmtId="194" fontId="60" fillId="0" borderId="115" xfId="96" applyNumberFormat="1" applyFont="1" applyBorder="1" applyAlignment="1">
      <alignment horizontal="center" vertical="center" wrapText="1"/>
    </xf>
    <xf numFmtId="194" fontId="60" fillId="0" borderId="119" xfId="96" applyNumberFormat="1" applyFont="1" applyBorder="1" applyAlignment="1">
      <alignment horizontal="center" vertical="center" shrinkToFit="1"/>
    </xf>
    <xf numFmtId="194" fontId="46" fillId="0" borderId="97" xfId="96" applyNumberFormat="1" applyFont="1" applyBorder="1" applyAlignment="1">
      <alignment vertical="center"/>
    </xf>
    <xf numFmtId="194" fontId="46" fillId="0" borderId="190" xfId="96" applyNumberFormat="1" applyFont="1" applyBorder="1" applyAlignment="1">
      <alignment vertical="center"/>
    </xf>
    <xf numFmtId="194" fontId="46" fillId="0" borderId="191" xfId="96" applyNumberFormat="1" applyFont="1" applyBorder="1" applyAlignment="1">
      <alignment horizontal="center" vertical="center"/>
    </xf>
    <xf numFmtId="194" fontId="46" fillId="0" borderId="97" xfId="96" applyNumberFormat="1" applyFont="1" applyBorder="1" applyAlignment="1">
      <alignment horizontal="center" vertical="center"/>
    </xf>
    <xf numFmtId="0" fontId="46" fillId="0" borderId="97" xfId="96" applyFont="1" applyBorder="1" applyAlignment="1">
      <alignment horizontal="center" vertical="center"/>
    </xf>
    <xf numFmtId="0" fontId="46" fillId="0" borderId="190" xfId="96" applyFont="1" applyBorder="1"/>
    <xf numFmtId="0" fontId="46" fillId="0" borderId="190" xfId="96" applyFont="1" applyBorder="1" applyAlignment="1">
      <alignment horizontal="center" vertical="center"/>
    </xf>
    <xf numFmtId="0" fontId="46" fillId="0" borderId="190" xfId="96" applyFont="1" applyBorder="1" applyAlignment="1">
      <alignment horizontal="left"/>
    </xf>
    <xf numFmtId="0" fontId="46" fillId="0" borderId="121" xfId="96" applyFont="1" applyBorder="1" applyAlignment="1">
      <alignment horizontal="center" vertical="center"/>
    </xf>
    <xf numFmtId="0" fontId="46" fillId="0" borderId="138" xfId="96" applyFont="1" applyBorder="1" applyAlignment="1">
      <alignment horizontal="center" vertical="center"/>
    </xf>
    <xf numFmtId="194" fontId="46" fillId="0" borderId="138" xfId="96" applyNumberFormat="1" applyFont="1" applyBorder="1" applyAlignment="1">
      <alignment vertical="center"/>
    </xf>
    <xf numFmtId="194" fontId="46" fillId="0" borderId="96" xfId="96" applyNumberFormat="1" applyFont="1" applyBorder="1" applyAlignment="1">
      <alignment horizontal="center" vertical="center"/>
    </xf>
    <xf numFmtId="194" fontId="46" fillId="0" borderId="121" xfId="96" applyNumberFormat="1" applyFont="1" applyBorder="1" applyAlignment="1">
      <alignment horizontal="center" vertical="center"/>
    </xf>
    <xf numFmtId="0" fontId="46" fillId="0" borderId="0" xfId="96" applyFont="1" applyAlignment="1" applyProtection="1">
      <alignment horizontal="left"/>
      <protection locked="0"/>
    </xf>
    <xf numFmtId="0" fontId="46" fillId="0" borderId="89" xfId="96" applyFont="1" applyBorder="1" applyAlignment="1">
      <alignment horizontal="center"/>
    </xf>
    <xf numFmtId="0" fontId="77" fillId="0" borderId="89" xfId="96" applyFont="1" applyBorder="1" applyAlignment="1">
      <alignment horizontal="center"/>
    </xf>
    <xf numFmtId="0" fontId="46" fillId="0" borderId="0" xfId="96" applyFont="1" applyAlignment="1" applyProtection="1">
      <alignment horizontal="right"/>
      <protection locked="0"/>
    </xf>
    <xf numFmtId="0" fontId="72" fillId="0" borderId="0" xfId="96" applyFont="1"/>
    <xf numFmtId="49" fontId="60" fillId="0" borderId="0" xfId="96" applyNumberFormat="1" applyFont="1" applyAlignment="1">
      <alignment horizontal="right" vertical="center"/>
    </xf>
    <xf numFmtId="195" fontId="46" fillId="0" borderId="28" xfId="96" applyNumberFormat="1" applyFont="1" applyBorder="1" applyAlignment="1">
      <alignment horizontal="center" vertical="center"/>
    </xf>
    <xf numFmtId="195" fontId="46" fillId="0" borderId="0" xfId="96" applyNumberFormat="1" applyFont="1" applyAlignment="1">
      <alignment vertical="center"/>
    </xf>
    <xf numFmtId="195" fontId="66" fillId="0" borderId="0" xfId="96" applyNumberFormat="1" applyFont="1" applyAlignment="1">
      <alignment vertical="center"/>
    </xf>
    <xf numFmtId="195" fontId="46" fillId="0" borderId="204" xfId="96" applyNumberFormat="1" applyFont="1" applyBorder="1" applyAlignment="1">
      <alignment horizontal="center" vertical="center"/>
    </xf>
    <xf numFmtId="195" fontId="66" fillId="0" borderId="28" xfId="96" applyNumberFormat="1" applyFont="1" applyBorder="1" applyAlignment="1">
      <alignment horizontal="center" vertical="center"/>
    </xf>
    <xf numFmtId="195" fontId="46" fillId="0" borderId="26" xfId="96" applyNumberFormat="1" applyFont="1" applyBorder="1" applyAlignment="1">
      <alignment vertical="center"/>
    </xf>
    <xf numFmtId="195" fontId="66" fillId="0" borderId="7" xfId="96" applyNumberFormat="1" applyFont="1" applyBorder="1" applyAlignment="1">
      <alignment vertical="center"/>
    </xf>
    <xf numFmtId="195" fontId="46" fillId="0" borderId="205" xfId="96" applyNumberFormat="1" applyFont="1" applyBorder="1" applyAlignment="1">
      <alignment horizontal="center" vertical="center"/>
    </xf>
    <xf numFmtId="195" fontId="46" fillId="0" borderId="7" xfId="96" applyNumberFormat="1" applyFont="1" applyBorder="1" applyAlignment="1">
      <alignment horizontal="center" vertical="center"/>
    </xf>
    <xf numFmtId="195" fontId="46" fillId="0" borderId="28" xfId="96" applyNumberFormat="1" applyFont="1" applyBorder="1" applyAlignment="1">
      <alignment horizontal="distributed" vertical="center" justifyLastLine="1"/>
    </xf>
    <xf numFmtId="195" fontId="46" fillId="0" borderId="206" xfId="96" applyNumberFormat="1" applyFont="1" applyBorder="1" applyAlignment="1">
      <alignment horizontal="distributed" vertical="top" justifyLastLine="1"/>
    </xf>
    <xf numFmtId="0" fontId="18" fillId="0" borderId="97" xfId="96" applyBorder="1" applyAlignment="1">
      <alignment horizontal="distributed" vertical="top" justifyLastLine="1"/>
    </xf>
    <xf numFmtId="0" fontId="18" fillId="0" borderId="27" xfId="96" applyBorder="1" applyAlignment="1">
      <alignment horizontal="distributed" vertical="top" justifyLastLine="1"/>
    </xf>
    <xf numFmtId="0" fontId="18" fillId="0" borderId="190" xfId="96" applyBorder="1" applyAlignment="1">
      <alignment vertical="center"/>
    </xf>
    <xf numFmtId="0" fontId="18" fillId="0" borderId="0" xfId="96" applyAlignment="1">
      <alignment vertical="center"/>
    </xf>
    <xf numFmtId="0" fontId="18" fillId="0" borderId="6" xfId="96" applyBorder="1" applyAlignment="1">
      <alignment vertical="center"/>
    </xf>
    <xf numFmtId="0" fontId="18" fillId="0" borderId="7" xfId="96" applyBorder="1" applyAlignment="1">
      <alignment vertical="center"/>
    </xf>
    <xf numFmtId="195" fontId="55" fillId="0" borderId="0" xfId="96" applyNumberFormat="1" applyFont="1" applyAlignment="1">
      <alignment horizontal="center" vertical="center"/>
    </xf>
    <xf numFmtId="195" fontId="46" fillId="0" borderId="0" xfId="96" applyNumberFormat="1" applyFont="1" applyAlignment="1" applyProtection="1">
      <alignment vertical="center"/>
      <protection locked="0"/>
    </xf>
    <xf numFmtId="195" fontId="60" fillId="0" borderId="0" xfId="96" applyNumberFormat="1" applyFont="1" applyAlignment="1">
      <alignment vertical="center"/>
    </xf>
    <xf numFmtId="195" fontId="60" fillId="0" borderId="0" xfId="96" applyNumberFormat="1" applyFont="1" applyAlignment="1">
      <alignment horizontal="right" vertical="center"/>
    </xf>
    <xf numFmtId="195" fontId="60" fillId="0" borderId="0" xfId="96" applyNumberFormat="1" applyFont="1" applyAlignment="1">
      <alignment horizontal="left" vertical="center"/>
    </xf>
    <xf numFmtId="195" fontId="60" fillId="0" borderId="0" xfId="96" applyNumberFormat="1" applyFont="1" applyAlignment="1">
      <alignment horizontal="center" vertical="center"/>
    </xf>
    <xf numFmtId="0" fontId="133" fillId="0" borderId="28" xfId="148" applyFont="1" applyBorder="1" applyAlignment="1">
      <alignment horizontal="center" vertical="center"/>
    </xf>
    <xf numFmtId="0" fontId="133" fillId="0" borderId="0" xfId="148" applyFont="1" applyAlignment="1">
      <alignment vertical="center"/>
    </xf>
    <xf numFmtId="0" fontId="66" fillId="0" borderId="28" xfId="148" applyFont="1" applyBorder="1" applyAlignment="1">
      <alignment horizontal="center" vertical="center"/>
    </xf>
    <xf numFmtId="0" fontId="66" fillId="0" borderId="28" xfId="148" applyFont="1" applyBorder="1" applyAlignment="1">
      <alignment horizontal="center"/>
    </xf>
    <xf numFmtId="0" fontId="90" fillId="0" borderId="0" xfId="148" applyFont="1"/>
    <xf numFmtId="0" fontId="133" fillId="0" borderId="26" xfId="148" applyFont="1" applyBorder="1" applyAlignment="1">
      <alignment vertical="center"/>
    </xf>
    <xf numFmtId="0" fontId="133" fillId="0" borderId="7" xfId="148" applyFont="1" applyBorder="1" applyAlignment="1">
      <alignment vertical="center"/>
    </xf>
    <xf numFmtId="0" fontId="66" fillId="0" borderId="0" xfId="148" applyFont="1" applyAlignment="1">
      <alignment horizontal="right" vertical="center"/>
    </xf>
    <xf numFmtId="0" fontId="133" fillId="0" borderId="0" xfId="148" applyFont="1"/>
    <xf numFmtId="0" fontId="133" fillId="0" borderId="0" xfId="148" applyFont="1" applyAlignment="1">
      <alignment horizontal="right"/>
    </xf>
    <xf numFmtId="0" fontId="133" fillId="0" borderId="206" xfId="148" applyFont="1" applyBorder="1" applyAlignment="1">
      <alignment horizontal="center"/>
    </xf>
    <xf numFmtId="0" fontId="133" fillId="0" borderId="28" xfId="148" applyFont="1" applyBorder="1" applyAlignment="1">
      <alignment horizontal="center"/>
    </xf>
    <xf numFmtId="0" fontId="133" fillId="0" borderId="27" xfId="148" applyFont="1" applyBorder="1" applyAlignment="1">
      <alignment horizontal="center"/>
    </xf>
    <xf numFmtId="0" fontId="66" fillId="0" borderId="208" xfId="148" applyFont="1" applyBorder="1" applyAlignment="1">
      <alignment horizontal="center"/>
    </xf>
    <xf numFmtId="0" fontId="90" fillId="0" borderId="0" xfId="148" applyFont="1" applyAlignment="1">
      <alignment horizontal="right"/>
    </xf>
    <xf numFmtId="0" fontId="135" fillId="0" borderId="209" xfId="148" applyFont="1" applyBorder="1" applyAlignment="1">
      <alignment horizontal="center" vertical="center"/>
    </xf>
    <xf numFmtId="41" fontId="135" fillId="0" borderId="28" xfId="148" applyNumberFormat="1" applyFont="1" applyBorder="1" applyAlignment="1">
      <alignment horizontal="right" vertical="center"/>
    </xf>
    <xf numFmtId="0" fontId="135" fillId="0" borderId="205" xfId="148" applyFont="1" applyBorder="1"/>
    <xf numFmtId="3" fontId="135" fillId="0" borderId="28" xfId="148" applyNumberFormat="1" applyFont="1" applyBorder="1" applyAlignment="1">
      <alignment horizontal="right" vertical="center"/>
    </xf>
    <xf numFmtId="0" fontId="90" fillId="0" borderId="205" xfId="148" applyFont="1" applyBorder="1"/>
    <xf numFmtId="0" fontId="135" fillId="0" borderId="0" xfId="148" applyFont="1" applyAlignment="1">
      <alignment horizontal="center" vertical="center"/>
    </xf>
    <xf numFmtId="3" fontId="135" fillId="0" borderId="0" xfId="148" applyNumberFormat="1" applyFont="1" applyAlignment="1">
      <alignment horizontal="right" vertical="center"/>
    </xf>
    <xf numFmtId="0" fontId="66" fillId="0" borderId="0" xfId="148" applyFont="1"/>
    <xf numFmtId="0" fontId="115" fillId="0" borderId="0" xfId="149" applyFont="1">
      <alignment vertical="center"/>
    </xf>
    <xf numFmtId="0" fontId="133" fillId="0" borderId="0" xfId="149" applyFont="1">
      <alignment vertical="center"/>
    </xf>
    <xf numFmtId="0" fontId="66" fillId="0" borderId="0" xfId="149" applyFont="1">
      <alignment vertical="center"/>
    </xf>
    <xf numFmtId="0" fontId="60" fillId="0" borderId="0" xfId="149" applyFont="1">
      <alignment vertical="center"/>
    </xf>
    <xf numFmtId="0" fontId="137" fillId="0" borderId="0" xfId="148" applyFont="1" applyAlignment="1">
      <alignment horizontal="left"/>
    </xf>
    <xf numFmtId="0" fontId="46" fillId="0" borderId="0" xfId="148" applyFont="1"/>
    <xf numFmtId="0" fontId="90" fillId="0" borderId="0" xfId="148" applyFont="1" applyAlignment="1">
      <alignment horizontal="left"/>
    </xf>
    <xf numFmtId="0" fontId="133" fillId="0" borderId="0" xfId="148" applyFont="1" applyAlignment="1">
      <alignment horizontal="left"/>
    </xf>
    <xf numFmtId="0" fontId="133" fillId="0" borderId="0" xfId="148" applyFont="1" applyAlignment="1">
      <alignment horizontal="left" wrapText="1"/>
    </xf>
    <xf numFmtId="0" fontId="67" fillId="0" borderId="28" xfId="148" applyFont="1" applyBorder="1" applyAlignment="1">
      <alignment horizontal="center" vertical="center"/>
    </xf>
    <xf numFmtId="0" fontId="67" fillId="0" borderId="0" xfId="148" applyFont="1" applyAlignment="1">
      <alignment vertical="center"/>
    </xf>
    <xf numFmtId="0" fontId="67" fillId="0" borderId="7" xfId="148" applyFont="1" applyBorder="1" applyAlignment="1">
      <alignment horizontal="left" vertical="center"/>
    </xf>
    <xf numFmtId="0" fontId="66" fillId="0" borderId="0" xfId="148" applyFont="1" applyAlignment="1">
      <alignment vertical="center"/>
    </xf>
    <xf numFmtId="0" fontId="139" fillId="0" borderId="7" xfId="148" applyFont="1" applyBorder="1" applyAlignment="1">
      <alignment horizontal="left" vertical="center"/>
    </xf>
    <xf numFmtId="0" fontId="137" fillId="0" borderId="0" xfId="148" applyFont="1" applyAlignment="1">
      <alignment horizontal="right" vertical="center"/>
    </xf>
    <xf numFmtId="0" fontId="137" fillId="0" borderId="0" xfId="148" applyFont="1" applyAlignment="1">
      <alignment horizontal="left" vertical="center"/>
    </xf>
    <xf numFmtId="0" fontId="67" fillId="0" borderId="28" xfId="148" applyFont="1" applyBorder="1" applyAlignment="1">
      <alignment horizontal="center" vertical="center" wrapText="1"/>
    </xf>
    <xf numFmtId="0" fontId="67" fillId="0" borderId="205" xfId="148" applyFont="1" applyBorder="1" applyAlignment="1">
      <alignment horizontal="center" vertical="center" wrapText="1"/>
    </xf>
    <xf numFmtId="0" fontId="67" fillId="0" borderId="206" xfId="148" applyFont="1" applyBorder="1" applyAlignment="1">
      <alignment horizontal="left" vertical="center"/>
    </xf>
    <xf numFmtId="41" fontId="67" fillId="0" borderId="190" xfId="148" applyNumberFormat="1" applyFont="1" applyBorder="1" applyAlignment="1">
      <alignment horizontal="right" vertical="center"/>
    </xf>
    <xf numFmtId="0" fontId="139" fillId="0" borderId="97" xfId="148" applyFont="1" applyBorder="1" applyAlignment="1">
      <alignment horizontal="left" vertical="center"/>
    </xf>
    <xf numFmtId="3" fontId="139" fillId="0" borderId="190" xfId="148" applyNumberFormat="1" applyFont="1" applyBorder="1" applyAlignment="1">
      <alignment horizontal="right" vertical="center"/>
    </xf>
    <xf numFmtId="3" fontId="139" fillId="0" borderId="191" xfId="148" applyNumberFormat="1" applyFont="1" applyBorder="1" applyAlignment="1">
      <alignment horizontal="right" vertical="center"/>
    </xf>
    <xf numFmtId="49" fontId="140" fillId="0" borderId="97" xfId="148" applyNumberFormat="1" applyFont="1" applyBorder="1" applyAlignment="1">
      <alignment horizontal="left" vertical="center"/>
    </xf>
    <xf numFmtId="49" fontId="140" fillId="0" borderId="27" xfId="148" applyNumberFormat="1" applyFont="1" applyBorder="1" applyAlignment="1">
      <alignment horizontal="left" vertical="center"/>
    </xf>
    <xf numFmtId="3" fontId="139" fillId="0" borderId="6" xfId="148" applyNumberFormat="1" applyFont="1" applyBorder="1" applyAlignment="1">
      <alignment horizontal="right" vertical="center"/>
    </xf>
    <xf numFmtId="3" fontId="139" fillId="0" borderId="26" xfId="148" applyNumberFormat="1" applyFont="1" applyBorder="1" applyAlignment="1">
      <alignment horizontal="right" vertical="center"/>
    </xf>
    <xf numFmtId="0" fontId="139" fillId="0" borderId="210" xfId="148" applyFont="1" applyBorder="1" applyAlignment="1">
      <alignment horizontal="center" vertical="center"/>
    </xf>
    <xf numFmtId="0" fontId="139" fillId="0" borderId="0" xfId="148" applyFont="1" applyAlignment="1">
      <alignment vertical="center"/>
    </xf>
    <xf numFmtId="0" fontId="67" fillId="0" borderId="97" xfId="148" applyFont="1" applyBorder="1" applyAlignment="1">
      <alignment horizontal="left" vertical="center"/>
    </xf>
    <xf numFmtId="3" fontId="67" fillId="0" borderId="190" xfId="148" applyNumberFormat="1" applyFont="1" applyBorder="1" applyAlignment="1">
      <alignment horizontal="right" vertical="center"/>
    </xf>
    <xf numFmtId="49" fontId="142" fillId="0" borderId="97" xfId="148" applyNumberFormat="1" applyFont="1" applyBorder="1" applyAlignment="1">
      <alignment horizontal="left" vertical="center"/>
    </xf>
    <xf numFmtId="49" fontId="142" fillId="0" borderId="27" xfId="148" applyNumberFormat="1" applyFont="1" applyBorder="1" applyAlignment="1">
      <alignment horizontal="left" vertical="center"/>
    </xf>
    <xf numFmtId="0" fontId="67" fillId="0" borderId="210" xfId="148" applyFont="1" applyBorder="1" applyAlignment="1">
      <alignment horizontal="left" vertical="center"/>
    </xf>
    <xf numFmtId="0" fontId="67" fillId="0" borderId="0" xfId="148" applyFont="1" applyAlignment="1">
      <alignment horizontal="left" vertical="center"/>
    </xf>
    <xf numFmtId="0" fontId="132" fillId="0" borderId="0" xfId="148"/>
    <xf numFmtId="0" fontId="139" fillId="0" borderId="0" xfId="148" applyFont="1" applyAlignment="1">
      <alignment horizontal="center" vertical="center"/>
    </xf>
    <xf numFmtId="41" fontId="67" fillId="0" borderId="204" xfId="148" applyNumberFormat="1" applyFont="1" applyBorder="1" applyAlignment="1">
      <alignment horizontal="right" vertical="center"/>
    </xf>
    <xf numFmtId="190" fontId="90" fillId="0" borderId="211" xfId="150" applyFont="1" applyBorder="1" applyAlignment="1" applyProtection="1">
      <alignment horizontal="center"/>
    </xf>
    <xf numFmtId="190" fontId="90" fillId="0" borderId="0" xfId="150" applyFont="1" applyProtection="1"/>
    <xf numFmtId="190" fontId="90" fillId="0" borderId="212" xfId="150" applyFont="1" applyBorder="1" applyAlignment="1" applyProtection="1">
      <alignment horizontal="center"/>
    </xf>
    <xf numFmtId="179" fontId="40" fillId="0" borderId="0" xfId="151"/>
    <xf numFmtId="190" fontId="90" fillId="0" borderId="16" xfId="150" applyFont="1" applyBorder="1" applyAlignment="1" applyProtection="1">
      <alignment horizontal="center"/>
    </xf>
    <xf numFmtId="190" fontId="90" fillId="0" borderId="213" xfId="150" applyFont="1" applyBorder="1" applyAlignment="1" applyProtection="1">
      <alignment horizontal="left"/>
    </xf>
    <xf numFmtId="190" fontId="90" fillId="0" borderId="213" xfId="150" applyFont="1" applyBorder="1" applyProtection="1"/>
    <xf numFmtId="190" fontId="90" fillId="0" borderId="0" xfId="150" applyFont="1" applyAlignment="1" applyProtection="1">
      <alignment horizontal="left"/>
    </xf>
    <xf numFmtId="190" fontId="90" fillId="0" borderId="75" xfId="150" applyFont="1" applyBorder="1" applyAlignment="1" applyProtection="1">
      <alignment horizontal="center"/>
    </xf>
    <xf numFmtId="190" fontId="90" fillId="0" borderId="214" xfId="150" applyFont="1" applyBorder="1" applyAlignment="1" applyProtection="1">
      <alignment horizontal="center" vertical="center"/>
    </xf>
    <xf numFmtId="190" fontId="90" fillId="0" borderId="216" xfId="150" applyFont="1" applyBorder="1" applyAlignment="1" applyProtection="1">
      <alignment horizontal="center" vertical="center"/>
    </xf>
    <xf numFmtId="190" fontId="90" fillId="0" borderId="217" xfId="150" applyFont="1" applyBorder="1" applyAlignment="1" applyProtection="1">
      <alignment horizontal="center" vertical="center"/>
    </xf>
    <xf numFmtId="190" fontId="72" fillId="0" borderId="217" xfId="150" applyFont="1" applyBorder="1" applyAlignment="1" applyProtection="1">
      <alignment horizontal="center" vertical="center"/>
    </xf>
    <xf numFmtId="190" fontId="90" fillId="0" borderId="68" xfId="150" applyFont="1" applyBorder="1" applyAlignment="1" applyProtection="1">
      <alignment horizontal="center" vertical="center"/>
    </xf>
    <xf numFmtId="190" fontId="90" fillId="0" borderId="218" xfId="150" applyFont="1" applyBorder="1" applyAlignment="1" applyProtection="1">
      <alignment horizontal="center"/>
    </xf>
    <xf numFmtId="41" fontId="90" fillId="0" borderId="76" xfId="150" applyNumberFormat="1" applyFont="1" applyBorder="1" applyAlignment="1" applyProtection="1">
      <alignment horizontal="right"/>
    </xf>
    <xf numFmtId="41" fontId="90" fillId="0" borderId="74" xfId="150" applyNumberFormat="1" applyFont="1" applyBorder="1" applyAlignment="1" applyProtection="1">
      <alignment horizontal="right"/>
    </xf>
    <xf numFmtId="190" fontId="90" fillId="0" borderId="68" xfId="150" applyFont="1" applyBorder="1" applyAlignment="1" applyProtection="1">
      <alignment vertical="center"/>
    </xf>
    <xf numFmtId="190" fontId="90" fillId="0" borderId="67" xfId="150" applyFont="1" applyBorder="1" applyAlignment="1" applyProtection="1">
      <alignment vertical="center"/>
    </xf>
    <xf numFmtId="190" fontId="90" fillId="0" borderId="0" xfId="150" applyFont="1" applyAlignment="1" applyProtection="1">
      <alignment vertical="center"/>
    </xf>
    <xf numFmtId="190" fontId="90" fillId="0" borderId="68" xfId="150" applyFont="1" applyBorder="1" applyAlignment="1" applyProtection="1">
      <alignment horizontal="center"/>
    </xf>
    <xf numFmtId="190" fontId="90" fillId="0" borderId="218" xfId="150" applyFont="1" applyBorder="1" applyAlignment="1" applyProtection="1">
      <alignment horizontal="right"/>
    </xf>
    <xf numFmtId="190" fontId="90" fillId="0" borderId="67" xfId="150" applyFont="1" applyBorder="1" applyAlignment="1" applyProtection="1">
      <alignment horizontal="right"/>
    </xf>
    <xf numFmtId="190" fontId="90" fillId="0" borderId="0" xfId="150" applyFont="1" applyAlignment="1" applyProtection="1">
      <alignment horizontal="right"/>
    </xf>
    <xf numFmtId="197" fontId="90" fillId="0" borderId="68" xfId="95" applyNumberFormat="1" applyFont="1" applyBorder="1" applyAlignment="1" applyProtection="1">
      <alignment vertical="center"/>
    </xf>
    <xf numFmtId="197" fontId="90" fillId="0" borderId="67" xfId="95" applyNumberFormat="1" applyFont="1" applyBorder="1" applyAlignment="1" applyProtection="1">
      <alignment vertical="center"/>
    </xf>
    <xf numFmtId="197" fontId="90" fillId="0" borderId="0" xfId="95" applyNumberFormat="1" applyFont="1" applyAlignment="1" applyProtection="1">
      <alignment vertical="center"/>
    </xf>
    <xf numFmtId="197" fontId="90" fillId="0" borderId="217" xfId="95" applyNumberFormat="1" applyFont="1" applyBorder="1" applyAlignment="1" applyProtection="1">
      <alignment vertical="center"/>
    </xf>
    <xf numFmtId="197" fontId="90" fillId="0" borderId="219" xfId="95" applyNumberFormat="1" applyFont="1" applyBorder="1" applyAlignment="1" applyProtection="1">
      <alignment vertical="center"/>
    </xf>
    <xf numFmtId="197" fontId="90" fillId="0" borderId="213" xfId="95" applyNumberFormat="1" applyFont="1" applyBorder="1" applyAlignment="1" applyProtection="1">
      <alignment vertical="center"/>
    </xf>
    <xf numFmtId="190" fontId="72" fillId="0" borderId="80" xfId="150" applyFont="1" applyBorder="1" applyAlignment="1" applyProtection="1">
      <alignment horizontal="center" vertical="center"/>
    </xf>
    <xf numFmtId="0" fontId="90" fillId="0" borderId="82" xfId="95" applyNumberFormat="1" applyFont="1" applyBorder="1" applyAlignment="1" applyProtection="1">
      <alignment horizontal="center" vertical="center" wrapText="1"/>
    </xf>
    <xf numFmtId="190" fontId="90" fillId="0" borderId="82" xfId="150" applyFont="1" applyBorder="1" applyAlignment="1" applyProtection="1">
      <alignment horizontal="center" vertical="center" wrapText="1"/>
    </xf>
    <xf numFmtId="41" fontId="133" fillId="0" borderId="74" xfId="150" applyNumberFormat="1" applyFont="1" applyBorder="1" applyProtection="1"/>
    <xf numFmtId="41" fontId="90" fillId="0" borderId="74" xfId="151" applyNumberFormat="1" applyFont="1" applyBorder="1" applyAlignment="1">
      <alignment wrapText="1"/>
    </xf>
    <xf numFmtId="179" fontId="90" fillId="0" borderId="0" xfId="151" applyFont="1" applyAlignment="1">
      <alignment wrapText="1"/>
    </xf>
    <xf numFmtId="0" fontId="135" fillId="0" borderId="0" xfId="95" applyNumberFormat="1" applyFont="1" applyAlignment="1" applyProtection="1">
      <alignment vertical="center" wrapText="1"/>
    </xf>
    <xf numFmtId="190" fontId="90" fillId="0" borderId="217" xfId="150" applyFont="1" applyBorder="1" applyAlignment="1" applyProtection="1">
      <alignment horizontal="center"/>
    </xf>
    <xf numFmtId="190" fontId="90" fillId="0" borderId="216" xfId="150" applyFont="1" applyBorder="1" applyAlignment="1" applyProtection="1">
      <alignment horizontal="left"/>
    </xf>
    <xf numFmtId="190" fontId="90" fillId="0" borderId="219" xfId="150" applyFont="1" applyBorder="1" applyAlignment="1" applyProtection="1">
      <alignment horizontal="left"/>
    </xf>
    <xf numFmtId="190" fontId="90" fillId="0" borderId="0" xfId="152" applyFont="1" applyProtection="1"/>
    <xf numFmtId="190" fontId="90" fillId="0" borderId="0" xfId="152" applyFont="1" applyAlignment="1" applyProtection="1">
      <alignment horizontal="left"/>
    </xf>
    <xf numFmtId="190" fontId="144" fillId="0" borderId="0" xfId="152" applyFont="1" applyProtection="1"/>
    <xf numFmtId="198" fontId="90" fillId="0" borderId="0" xfId="152" applyNumberFormat="1" applyFont="1" applyProtection="1"/>
    <xf numFmtId="0" fontId="46" fillId="0" borderId="28" xfId="96" applyFont="1" applyBorder="1" applyAlignment="1">
      <alignment horizontal="distributed" vertical="center" justifyLastLine="1"/>
    </xf>
    <xf numFmtId="0" fontId="46" fillId="0" borderId="0" xfId="96" applyFont="1" applyAlignment="1">
      <alignment horizontal="distributed" vertical="center" justifyLastLine="1"/>
    </xf>
    <xf numFmtId="0" fontId="66" fillId="0" borderId="0" xfId="96" applyFont="1" applyAlignment="1">
      <alignment horizontal="center" vertical="center"/>
    </xf>
    <xf numFmtId="0" fontId="66" fillId="0" borderId="0" xfId="96" applyFont="1" applyAlignment="1">
      <alignment vertical="center"/>
    </xf>
    <xf numFmtId="0" fontId="46" fillId="0" borderId="7" xfId="96" applyFont="1" applyBorder="1" applyAlignment="1">
      <alignment vertical="center"/>
    </xf>
    <xf numFmtId="0" fontId="46" fillId="0" borderId="28" xfId="96" applyFont="1" applyBorder="1" applyAlignment="1">
      <alignment horizontal="distributed" vertical="center" wrapText="1" justifyLastLine="1"/>
    </xf>
    <xf numFmtId="41" fontId="66" fillId="0" borderId="28" xfId="96" applyNumberFormat="1" applyFont="1" applyBorder="1" applyAlignment="1">
      <alignment vertical="center"/>
    </xf>
    <xf numFmtId="0" fontId="46" fillId="0" borderId="28" xfId="96" applyFont="1" applyBorder="1" applyAlignment="1">
      <alignment vertical="center"/>
    </xf>
    <xf numFmtId="0" fontId="46" fillId="0" borderId="0" xfId="96" applyFont="1" applyAlignment="1">
      <alignment horizontal="right" vertical="center"/>
    </xf>
    <xf numFmtId="0" fontId="60" fillId="0" borderId="0" xfId="96" applyFont="1" applyAlignment="1">
      <alignment horizontal="right" vertical="center"/>
    </xf>
    <xf numFmtId="190" fontId="90" fillId="0" borderId="211" xfId="153" applyFont="1" applyBorder="1" applyAlignment="1">
      <alignment horizontal="center"/>
    </xf>
    <xf numFmtId="190" fontId="90" fillId="0" borderId="222" xfId="154" applyFont="1" applyBorder="1" applyAlignment="1">
      <alignment horizontal="left"/>
    </xf>
    <xf numFmtId="190" fontId="90" fillId="0" borderId="0" xfId="154" applyFont="1"/>
    <xf numFmtId="180" fontId="90" fillId="0" borderId="0" xfId="155" applyFont="1"/>
    <xf numFmtId="190" fontId="90" fillId="0" borderId="212" xfId="153" applyFont="1" applyBorder="1" applyAlignment="1">
      <alignment horizontal="center"/>
    </xf>
    <xf numFmtId="190" fontId="90" fillId="0" borderId="222" xfId="154" applyFont="1" applyBorder="1"/>
    <xf numFmtId="190" fontId="90" fillId="0" borderId="16" xfId="153" applyFont="1" applyBorder="1" applyAlignment="1">
      <alignment horizontal="center"/>
    </xf>
    <xf numFmtId="190" fontId="90" fillId="0" borderId="223" xfId="154" applyFont="1" applyBorder="1" applyAlignment="1">
      <alignment horizontal="left"/>
    </xf>
    <xf numFmtId="190" fontId="90" fillId="0" borderId="213" xfId="154" applyFont="1" applyBorder="1"/>
    <xf numFmtId="180" fontId="90" fillId="0" borderId="213" xfId="155" applyFont="1" applyBorder="1"/>
    <xf numFmtId="190" fontId="90" fillId="0" borderId="213" xfId="154" applyFont="1" applyBorder="1" applyAlignment="1">
      <alignment horizontal="left"/>
    </xf>
    <xf numFmtId="190" fontId="90" fillId="0" borderId="0" xfId="154" applyFont="1" applyProtection="1">
      <protection locked="0"/>
    </xf>
    <xf numFmtId="190" fontId="17" fillId="0" borderId="0" xfId="154" applyFont="1" applyAlignment="1" applyProtection="1">
      <alignment horizontal="left" vertical="center"/>
      <protection locked="0"/>
    </xf>
    <xf numFmtId="180" fontId="17" fillId="0" borderId="0" xfId="155" applyFont="1" applyAlignment="1">
      <alignment vertical="center"/>
    </xf>
    <xf numFmtId="190" fontId="17" fillId="0" borderId="0" xfId="154" applyFont="1" applyAlignment="1">
      <alignment horizontal="left" vertical="center"/>
    </xf>
    <xf numFmtId="190" fontId="90" fillId="0" borderId="0" xfId="154" applyFont="1" applyAlignment="1">
      <alignment horizontal="left" vertical="center"/>
    </xf>
    <xf numFmtId="190" fontId="143" fillId="0" borderId="0" xfId="154" applyFont="1" applyAlignment="1" applyProtection="1">
      <alignment horizontal="left" vertical="center"/>
      <protection locked="0"/>
    </xf>
    <xf numFmtId="190" fontId="90" fillId="0" borderId="0" xfId="154" applyFont="1" applyAlignment="1">
      <alignment horizontal="left"/>
    </xf>
    <xf numFmtId="190" fontId="90" fillId="0" borderId="75" xfId="154" applyFont="1" applyBorder="1"/>
    <xf numFmtId="190" fontId="90" fillId="0" borderId="74" xfId="154" applyFont="1" applyBorder="1"/>
    <xf numFmtId="190" fontId="90" fillId="0" borderId="68" xfId="154" applyFont="1" applyBorder="1" applyAlignment="1">
      <alignment horizontal="center"/>
    </xf>
    <xf numFmtId="190" fontId="90" fillId="0" borderId="225" xfId="154" applyFont="1" applyBorder="1" applyAlignment="1">
      <alignment horizontal="center"/>
    </xf>
    <xf numFmtId="190" fontId="90" fillId="0" borderId="217" xfId="154" applyFont="1" applyBorder="1"/>
    <xf numFmtId="190" fontId="90" fillId="0" borderId="216" xfId="154" applyFont="1" applyBorder="1" applyAlignment="1">
      <alignment horizontal="center"/>
    </xf>
    <xf numFmtId="190" fontId="90" fillId="0" borderId="73" xfId="154" applyFont="1" applyBorder="1" applyAlignment="1">
      <alignment horizontal="left" vertical="center"/>
    </xf>
    <xf numFmtId="190" fontId="90" fillId="0" borderId="226" xfId="154" applyFont="1" applyBorder="1" applyAlignment="1">
      <alignment vertical="center"/>
    </xf>
    <xf numFmtId="190" fontId="90" fillId="0" borderId="76" xfId="154" applyFont="1" applyBorder="1" applyAlignment="1">
      <alignment vertical="center"/>
    </xf>
    <xf numFmtId="199" fontId="90" fillId="0" borderId="74" xfId="155" applyNumberFormat="1" applyFont="1" applyBorder="1" applyAlignment="1">
      <alignment vertical="center"/>
    </xf>
    <xf numFmtId="0" fontId="14" fillId="0" borderId="74" xfId="156" applyBorder="1"/>
    <xf numFmtId="190" fontId="90" fillId="0" borderId="74" xfId="154" applyFont="1" applyBorder="1" applyAlignment="1">
      <alignment vertical="center"/>
    </xf>
    <xf numFmtId="190" fontId="90" fillId="0" borderId="0" xfId="154" applyFont="1" applyAlignment="1">
      <alignment vertical="top"/>
    </xf>
    <xf numFmtId="190" fontId="90" fillId="0" borderId="218" xfId="154" applyFont="1" applyBorder="1" applyAlignment="1">
      <alignment horizontal="center" vertical="top"/>
    </xf>
    <xf numFmtId="180" fontId="90" fillId="0" borderId="67" xfId="155" applyFont="1" applyBorder="1" applyAlignment="1">
      <alignment vertical="top"/>
    </xf>
    <xf numFmtId="199" fontId="90" fillId="0" borderId="0" xfId="155" applyNumberFormat="1" applyFont="1" applyAlignment="1">
      <alignment horizontal="right" vertical="top"/>
    </xf>
    <xf numFmtId="190" fontId="90" fillId="0" borderId="0" xfId="154" applyFont="1" applyAlignment="1">
      <alignment vertical="top" wrapText="1"/>
    </xf>
    <xf numFmtId="190" fontId="145" fillId="0" borderId="218" xfId="154" applyFont="1" applyBorder="1" applyAlignment="1">
      <alignment horizontal="center" vertical="center"/>
    </xf>
    <xf numFmtId="199" fontId="90" fillId="0" borderId="0" xfId="155" applyNumberFormat="1" applyFont="1" applyAlignment="1">
      <alignment vertical="top"/>
    </xf>
    <xf numFmtId="190" fontId="90" fillId="0" borderId="72" xfId="154" applyFont="1" applyBorder="1" applyAlignment="1">
      <alignment vertical="top"/>
    </xf>
    <xf numFmtId="180" fontId="90" fillId="0" borderId="226" xfId="155" applyFont="1" applyBorder="1" applyAlignment="1">
      <alignment vertical="top"/>
    </xf>
    <xf numFmtId="200" fontId="90" fillId="0" borderId="0" xfId="155" applyNumberFormat="1" applyFont="1" applyAlignment="1">
      <alignment vertical="top"/>
    </xf>
    <xf numFmtId="180" fontId="90" fillId="0" borderId="0" xfId="155" applyFont="1" applyAlignment="1">
      <alignment vertical="top"/>
    </xf>
    <xf numFmtId="190" fontId="90" fillId="0" borderId="218" xfId="154" applyFont="1" applyBorder="1" applyAlignment="1">
      <alignment horizontal="center" vertical="center"/>
    </xf>
    <xf numFmtId="190" fontId="90" fillId="0" borderId="67" xfId="154" applyFont="1" applyBorder="1" applyAlignment="1">
      <alignment vertical="center"/>
    </xf>
    <xf numFmtId="199" fontId="90" fillId="0" borderId="0" xfId="155" applyNumberFormat="1" applyFont="1" applyAlignment="1">
      <alignment vertical="center"/>
    </xf>
    <xf numFmtId="190" fontId="90" fillId="0" borderId="68" xfId="154" applyFont="1" applyBorder="1" applyAlignment="1">
      <alignment vertical="top"/>
    </xf>
    <xf numFmtId="190" fontId="90" fillId="0" borderId="218" xfId="154" applyFont="1" applyBorder="1" applyAlignment="1">
      <alignment horizontal="center" vertical="top" wrapText="1"/>
    </xf>
    <xf numFmtId="49" fontId="90" fillId="0" borderId="67" xfId="154" applyNumberFormat="1" applyFont="1" applyBorder="1" applyAlignment="1">
      <alignment horizontal="center"/>
    </xf>
    <xf numFmtId="41" fontId="90" fillId="0" borderId="0" xfId="155" applyNumberFormat="1" applyFont="1"/>
    <xf numFmtId="41" fontId="14" fillId="0" borderId="0" xfId="156" applyNumberFormat="1"/>
    <xf numFmtId="0" fontId="146" fillId="0" borderId="0" xfId="156" applyFont="1" applyAlignment="1">
      <alignment wrapText="1"/>
    </xf>
    <xf numFmtId="190" fontId="90" fillId="0" borderId="73" xfId="154" applyFont="1" applyBorder="1" applyAlignment="1">
      <alignment vertical="top"/>
    </xf>
    <xf numFmtId="190" fontId="90" fillId="0" borderId="192" xfId="154" applyFont="1" applyBorder="1" applyAlignment="1">
      <alignment vertical="top"/>
    </xf>
    <xf numFmtId="190" fontId="90" fillId="0" borderId="225" xfId="154" applyFont="1" applyBorder="1" applyAlignment="1">
      <alignment horizontal="center" vertical="center"/>
    </xf>
    <xf numFmtId="190" fontId="90" fillId="0" borderId="0" xfId="154" applyFont="1" applyAlignment="1">
      <alignment vertical="center" wrapText="1"/>
    </xf>
    <xf numFmtId="190" fontId="145" fillId="0" borderId="218" xfId="154" applyFont="1" applyBorder="1" applyAlignment="1">
      <alignment horizontal="center" vertical="top"/>
    </xf>
    <xf numFmtId="49" fontId="90" fillId="0" borderId="67" xfId="154" applyNumberFormat="1" applyFont="1" applyBorder="1" applyAlignment="1">
      <alignment vertical="top"/>
    </xf>
    <xf numFmtId="190" fontId="90" fillId="0" borderId="68" xfId="154" applyFont="1" applyBorder="1" applyAlignment="1">
      <alignment horizontal="center" vertical="top"/>
    </xf>
    <xf numFmtId="190" fontId="90" fillId="0" borderId="226" xfId="154" applyFont="1" applyBorder="1" applyAlignment="1">
      <alignment horizontal="center" vertical="top"/>
    </xf>
    <xf numFmtId="180" fontId="90" fillId="0" borderId="67" xfId="155" applyFont="1" applyBorder="1" applyAlignment="1">
      <alignment vertical="center"/>
    </xf>
    <xf numFmtId="190" fontId="90" fillId="0" borderId="0" xfId="154" applyFont="1" applyAlignment="1">
      <alignment vertical="center"/>
    </xf>
    <xf numFmtId="190" fontId="142" fillId="0" borderId="218" xfId="154" applyFont="1" applyBorder="1" applyAlignment="1">
      <alignment vertical="top" wrapText="1"/>
    </xf>
    <xf numFmtId="198" fontId="90" fillId="0" borderId="0" xfId="154" applyNumberFormat="1" applyFont="1" applyAlignment="1">
      <alignment vertical="top" wrapText="1"/>
    </xf>
    <xf numFmtId="190" fontId="90" fillId="0" borderId="217" xfId="154" applyFont="1" applyBorder="1" applyAlignment="1">
      <alignment vertical="top"/>
    </xf>
    <xf numFmtId="49" fontId="90" fillId="0" borderId="216" xfId="154" applyNumberFormat="1" applyFont="1" applyBorder="1" applyAlignment="1">
      <alignment vertical="top"/>
    </xf>
    <xf numFmtId="49" fontId="90" fillId="0" borderId="219" xfId="154" applyNumberFormat="1" applyFont="1" applyBorder="1" applyAlignment="1">
      <alignment vertical="top"/>
    </xf>
    <xf numFmtId="41" fontId="90" fillId="0" borderId="213" xfId="155" applyNumberFormat="1" applyFont="1" applyBorder="1" applyAlignment="1">
      <alignment horizontal="right"/>
    </xf>
    <xf numFmtId="41" fontId="90" fillId="0" borderId="213" xfId="155" applyNumberFormat="1" applyFont="1" applyBorder="1" applyAlignment="1">
      <alignment vertical="top"/>
    </xf>
    <xf numFmtId="41" fontId="14" fillId="0" borderId="213" xfId="156" applyNumberFormat="1" applyBorder="1"/>
    <xf numFmtId="41" fontId="90" fillId="0" borderId="213" xfId="154" applyNumberFormat="1" applyFont="1" applyBorder="1" applyAlignment="1">
      <alignment horizontal="left"/>
    </xf>
    <xf numFmtId="190" fontId="90" fillId="0" borderId="0" xfId="157" applyFont="1"/>
    <xf numFmtId="190" fontId="90" fillId="0" borderId="0" xfId="157" applyFont="1" applyAlignment="1">
      <alignment horizontal="left"/>
    </xf>
    <xf numFmtId="190" fontId="90" fillId="0" borderId="0" xfId="153" applyFont="1"/>
    <xf numFmtId="198" fontId="90" fillId="0" borderId="0" xfId="154" applyNumberFormat="1" applyFont="1"/>
    <xf numFmtId="190" fontId="144" fillId="0" borderId="0" xfId="157" applyFont="1"/>
    <xf numFmtId="198" fontId="90" fillId="0" borderId="0" xfId="157" applyNumberFormat="1" applyFont="1"/>
    <xf numFmtId="190" fontId="90" fillId="0" borderId="0" xfId="154" applyFont="1" applyAlignment="1">
      <alignment horizontal="center"/>
    </xf>
    <xf numFmtId="198" fontId="90" fillId="0" borderId="0" xfId="154" applyNumberFormat="1" applyFont="1" applyAlignment="1">
      <alignment horizontal="left"/>
    </xf>
    <xf numFmtId="198" fontId="116" fillId="0" borderId="0" xfId="154" applyNumberFormat="1" applyFont="1" applyAlignment="1">
      <alignment horizontal="left"/>
    </xf>
    <xf numFmtId="180" fontId="90" fillId="0" borderId="0" xfId="155" applyFont="1" applyAlignment="1">
      <alignment horizontal="left"/>
    </xf>
    <xf numFmtId="0" fontId="14" fillId="0" borderId="0" xfId="156"/>
    <xf numFmtId="0" fontId="46" fillId="0" borderId="28" xfId="96" applyFont="1" applyBorder="1" applyAlignment="1">
      <alignment horizontal="distributed"/>
    </xf>
    <xf numFmtId="0" fontId="46" fillId="0" borderId="0" xfId="96" applyFont="1" applyAlignment="1">
      <alignment horizontal="distributed"/>
    </xf>
    <xf numFmtId="0" fontId="72" fillId="0" borderId="26" xfId="96" applyFont="1" applyBorder="1"/>
    <xf numFmtId="0" fontId="72" fillId="0" borderId="7" xfId="96" applyFont="1" applyBorder="1"/>
    <xf numFmtId="0" fontId="83" fillId="0" borderId="227" xfId="96" applyFont="1" applyBorder="1" applyAlignment="1">
      <alignment vertical="center"/>
    </xf>
    <xf numFmtId="0" fontId="83" fillId="0" borderId="0" xfId="96" applyFont="1"/>
    <xf numFmtId="0" fontId="46" fillId="0" borderId="0" xfId="96" applyFont="1" applyAlignment="1">
      <alignment horizontal="distributed" vertical="distributed" textRotation="255"/>
    </xf>
    <xf numFmtId="0" fontId="46" fillId="0" borderId="0" xfId="96" applyFont="1" applyAlignment="1">
      <alignment horizontal="distributed" vertical="distributed"/>
    </xf>
    <xf numFmtId="0" fontId="46" fillId="0" borderId="231" xfId="96" applyFont="1" applyBorder="1" applyAlignment="1">
      <alignment horizontal="center" vertical="center" wrapText="1"/>
    </xf>
    <xf numFmtId="0" fontId="46" fillId="0" borderId="0" xfId="96" applyFont="1" applyAlignment="1">
      <alignment vertical="top" textRotation="255"/>
    </xf>
    <xf numFmtId="0" fontId="46" fillId="0" borderId="0" xfId="96" applyFont="1" applyAlignment="1">
      <alignment vertical="distributed" textRotation="255"/>
    </xf>
    <xf numFmtId="0" fontId="46" fillId="0" borderId="0" xfId="96" applyFont="1" applyAlignment="1">
      <alignment vertical="distributed"/>
    </xf>
    <xf numFmtId="0" fontId="77" fillId="0" borderId="121" xfId="96" applyFont="1" applyBorder="1" applyAlignment="1">
      <alignment horizontal="center" vertical="top"/>
    </xf>
    <xf numFmtId="0" fontId="77" fillId="0" borderId="138" xfId="96" applyFont="1" applyBorder="1" applyAlignment="1">
      <alignment horizontal="center" vertical="top"/>
    </xf>
    <xf numFmtId="0" fontId="86" fillId="0" borderId="138" xfId="96" applyFont="1" applyBorder="1" applyAlignment="1">
      <alignment horizontal="center" vertical="top"/>
    </xf>
    <xf numFmtId="0" fontId="91" fillId="0" borderId="138" xfId="96" applyFont="1" applyBorder="1" applyAlignment="1">
      <alignment horizontal="center" vertical="top" shrinkToFit="1"/>
    </xf>
    <xf numFmtId="0" fontId="91" fillId="0" borderId="96" xfId="96" applyFont="1" applyBorder="1" applyAlignment="1">
      <alignment horizontal="center" vertical="top" shrinkToFit="1"/>
    </xf>
    <xf numFmtId="0" fontId="46" fillId="0" borderId="0" xfId="96" applyFont="1" applyAlignment="1">
      <alignment horizontal="center" vertical="top"/>
    </xf>
    <xf numFmtId="0" fontId="46" fillId="0" borderId="133" xfId="96" applyFont="1" applyBorder="1" applyAlignment="1">
      <alignment horizontal="distributed"/>
    </xf>
    <xf numFmtId="0" fontId="46" fillId="0" borderId="228" xfId="96" applyFont="1" applyBorder="1" applyAlignment="1">
      <alignment horizontal="distributed"/>
    </xf>
    <xf numFmtId="0" fontId="46" fillId="0" borderId="28" xfId="96" applyFont="1" applyBorder="1" applyAlignment="1">
      <alignment vertical="top" textRotation="255"/>
    </xf>
    <xf numFmtId="0" fontId="46" fillId="0" borderId="228" xfId="96" applyFont="1" applyBorder="1" applyAlignment="1">
      <alignment vertical="top" textRotation="255"/>
    </xf>
    <xf numFmtId="0" fontId="46" fillId="0" borderId="229" xfId="96" applyFont="1" applyBorder="1" applyAlignment="1">
      <alignment vertical="top" textRotation="255"/>
    </xf>
    <xf numFmtId="0" fontId="46" fillId="0" borderId="228" xfId="96" applyFont="1" applyBorder="1"/>
    <xf numFmtId="0" fontId="46" fillId="0" borderId="28" xfId="96" applyFont="1" applyBorder="1"/>
    <xf numFmtId="0" fontId="46" fillId="0" borderId="229" xfId="96" applyFont="1" applyBorder="1"/>
    <xf numFmtId="0" fontId="46" fillId="0" borderId="233" xfId="96" applyFont="1" applyBorder="1"/>
    <xf numFmtId="0" fontId="46" fillId="0" borderId="231" xfId="96" applyFont="1" applyBorder="1"/>
    <xf numFmtId="0" fontId="46" fillId="0" borderId="232" xfId="96" applyFont="1" applyBorder="1"/>
    <xf numFmtId="0" fontId="46" fillId="0" borderId="112" xfId="96" applyFont="1" applyBorder="1" applyAlignment="1">
      <alignment horizontal="distributed"/>
    </xf>
    <xf numFmtId="0" fontId="46" fillId="0" borderId="110" xfId="96" applyFont="1" applyBorder="1"/>
    <xf numFmtId="0" fontId="46" fillId="0" borderId="110" xfId="96" applyFont="1" applyBorder="1" applyAlignment="1">
      <alignment horizontal="distributed"/>
    </xf>
    <xf numFmtId="0" fontId="46" fillId="0" borderId="89" xfId="96" applyFont="1" applyBorder="1" applyAlignment="1">
      <alignment vertical="center"/>
    </xf>
    <xf numFmtId="0" fontId="46" fillId="0" borderId="0" xfId="96" applyFont="1" applyAlignment="1">
      <alignment horizontal="left" vertical="center"/>
    </xf>
    <xf numFmtId="0" fontId="46" fillId="0" borderId="0" xfId="96" applyFont="1" applyAlignment="1">
      <alignment horizontal="right"/>
    </xf>
    <xf numFmtId="185" fontId="46" fillId="0" borderId="0" xfId="96" applyNumberFormat="1" applyFont="1" applyAlignment="1">
      <alignment vertical="center"/>
    </xf>
    <xf numFmtId="49" fontId="46" fillId="0" borderId="0" xfId="96" applyNumberFormat="1" applyFont="1"/>
    <xf numFmtId="0" fontId="46" fillId="0" borderId="6" xfId="96" applyFont="1" applyBorder="1" applyAlignment="1">
      <alignment horizontal="center"/>
    </xf>
    <xf numFmtId="41" fontId="46" fillId="0" borderId="133" xfId="96" applyNumberFormat="1" applyFont="1" applyBorder="1" applyAlignment="1">
      <alignment vertical="center"/>
    </xf>
    <xf numFmtId="0" fontId="46" fillId="0" borderId="228" xfId="96" applyFont="1" applyBorder="1" applyAlignment="1">
      <alignment vertical="center"/>
    </xf>
    <xf numFmtId="41" fontId="46" fillId="0" borderId="228" xfId="96" applyNumberFormat="1" applyFont="1" applyBorder="1" applyAlignment="1">
      <alignment vertical="center"/>
    </xf>
    <xf numFmtId="41" fontId="46" fillId="0" borderId="28" xfId="96" applyNumberFormat="1" applyFont="1" applyBorder="1" applyAlignment="1">
      <alignment vertical="center"/>
    </xf>
    <xf numFmtId="0" fontId="46" fillId="0" borderId="229" xfId="96" applyFont="1" applyBorder="1" applyAlignment="1">
      <alignment vertical="center"/>
    </xf>
    <xf numFmtId="41" fontId="46" fillId="0" borderId="115" xfId="96" applyNumberFormat="1" applyFont="1" applyBorder="1" applyAlignment="1">
      <alignment vertical="center"/>
    </xf>
    <xf numFmtId="41" fontId="46" fillId="0" borderId="99" xfId="96" applyNumberFormat="1" applyFont="1" applyBorder="1" applyAlignment="1">
      <alignment vertical="center"/>
    </xf>
    <xf numFmtId="41" fontId="46" fillId="0" borderId="229" xfId="96" applyNumberFormat="1" applyFont="1" applyBorder="1" applyAlignment="1">
      <alignment vertical="center"/>
    </xf>
    <xf numFmtId="41" fontId="46" fillId="0" borderId="115" xfId="96" applyNumberFormat="1" applyFont="1" applyBorder="1" applyAlignment="1">
      <alignment horizontal="right" vertical="center"/>
    </xf>
    <xf numFmtId="3" fontId="67" fillId="0" borderId="234" xfId="23" applyNumberFormat="1" applyFont="1" applyBorder="1" applyAlignment="1">
      <alignment horizontal="right" vertical="center"/>
    </xf>
    <xf numFmtId="0" fontId="67" fillId="0" borderId="235" xfId="23" applyFont="1" applyBorder="1">
      <alignment vertical="center"/>
    </xf>
    <xf numFmtId="0" fontId="67" fillId="0" borderId="235" xfId="23" applyFont="1" applyBorder="1" applyAlignment="1">
      <alignment vertical="center" wrapText="1"/>
    </xf>
    <xf numFmtId="0" fontId="67" fillId="0" borderId="235" xfId="23" applyFont="1" applyBorder="1" applyAlignment="1">
      <alignment horizontal="center" vertical="center"/>
    </xf>
    <xf numFmtId="0" fontId="67" fillId="0" borderId="235" xfId="23" applyFont="1" applyBorder="1" applyAlignment="1">
      <alignment horizontal="center" vertical="center" wrapText="1"/>
    </xf>
    <xf numFmtId="0" fontId="55" fillId="0" borderId="83" xfId="96" applyFont="1" applyBorder="1" applyAlignment="1" applyProtection="1">
      <alignment horizontal="center"/>
      <protection locked="0"/>
    </xf>
    <xf numFmtId="0" fontId="46" fillId="0" borderId="0" xfId="96" applyFont="1" applyProtection="1">
      <protection locked="0"/>
    </xf>
    <xf numFmtId="0" fontId="55" fillId="0" borderId="84" xfId="96" applyFont="1" applyBorder="1" applyAlignment="1" applyProtection="1">
      <alignment horizontal="center"/>
      <protection locked="0"/>
    </xf>
    <xf numFmtId="0" fontId="46" fillId="0" borderId="88" xfId="96" applyFont="1" applyBorder="1" applyProtection="1">
      <protection locked="0"/>
    </xf>
    <xf numFmtId="0" fontId="94" fillId="0" borderId="0" xfId="96" applyFont="1" applyAlignment="1" applyProtection="1">
      <alignment horizontal="left"/>
      <protection locked="0"/>
    </xf>
    <xf numFmtId="0" fontId="55" fillId="0" borderId="131" xfId="96" applyFont="1" applyBorder="1" applyAlignment="1" applyProtection="1">
      <alignment horizontal="center" vertical="center"/>
      <protection locked="0"/>
    </xf>
    <xf numFmtId="0" fontId="55" fillId="0" borderId="95" xfId="96" applyFont="1" applyBorder="1" applyAlignment="1" applyProtection="1">
      <alignment horizontal="center" vertical="center"/>
      <protection locked="0"/>
    </xf>
    <xf numFmtId="0" fontId="55" fillId="0" borderId="95" xfId="96" applyFont="1" applyBorder="1" applyAlignment="1" applyProtection="1">
      <alignment horizontal="center"/>
      <protection locked="0"/>
    </xf>
    <xf numFmtId="0" fontId="55" fillId="0" borderId="94" xfId="96" applyFont="1" applyBorder="1" applyAlignment="1" applyProtection="1">
      <alignment horizontal="center"/>
      <protection locked="0"/>
    </xf>
    <xf numFmtId="9" fontId="55" fillId="0" borderId="90" xfId="51" applyFont="1" applyBorder="1" applyAlignment="1" applyProtection="1">
      <protection locked="0"/>
    </xf>
    <xf numFmtId="201" fontId="48" fillId="0" borderId="113" xfId="96" applyNumberFormat="1" applyFont="1" applyBorder="1" applyAlignment="1">
      <alignment horizontal="center" vertical="center"/>
    </xf>
    <xf numFmtId="201" fontId="48" fillId="0" borderId="115" xfId="96" applyNumberFormat="1" applyFont="1" applyBorder="1" applyAlignment="1">
      <alignment horizontal="center" vertical="center"/>
    </xf>
    <xf numFmtId="201" fontId="48" fillId="0" borderId="99" xfId="96" applyNumberFormat="1" applyFont="1" applyBorder="1" applyAlignment="1">
      <alignment horizontal="center" vertical="center"/>
    </xf>
    <xf numFmtId="9" fontId="55" fillId="0" borderId="120" xfId="51" applyFont="1" applyBorder="1" applyAlignment="1" applyProtection="1">
      <protection locked="0"/>
    </xf>
    <xf numFmtId="201" fontId="48" fillId="0" borderId="117" xfId="96" applyNumberFormat="1" applyFont="1" applyBorder="1" applyAlignment="1">
      <alignment horizontal="center" vertical="center"/>
    </xf>
    <xf numFmtId="201" fontId="48" fillId="0" borderId="28" xfId="96" applyNumberFormat="1" applyFont="1" applyBorder="1" applyAlignment="1">
      <alignment horizontal="center" vertical="center"/>
    </xf>
    <xf numFmtId="201" fontId="48" fillId="0" borderId="239" xfId="96" applyNumberFormat="1" applyFont="1" applyBorder="1" applyAlignment="1">
      <alignment horizontal="center" vertical="center"/>
    </xf>
    <xf numFmtId="201" fontId="55" fillId="0" borderId="28" xfId="96" applyNumberFormat="1" applyFont="1" applyBorder="1" applyAlignment="1" applyProtection="1">
      <alignment horizontal="center" vertical="center"/>
      <protection locked="0"/>
    </xf>
    <xf numFmtId="201" fontId="55" fillId="0" borderId="239" xfId="96" applyNumberFormat="1" applyFont="1" applyBorder="1" applyAlignment="1" applyProtection="1">
      <alignment horizontal="center" vertical="center"/>
      <protection locked="0"/>
    </xf>
    <xf numFmtId="9" fontId="138" fillId="35" borderId="93" xfId="51" applyFont="1" applyFill="1" applyBorder="1" applyAlignment="1" applyProtection="1">
      <protection locked="0"/>
    </xf>
    <xf numFmtId="201" fontId="48" fillId="0" borderId="131" xfId="96" applyNumberFormat="1" applyFont="1" applyBorder="1" applyAlignment="1">
      <alignment horizontal="center" vertical="center"/>
    </xf>
    <xf numFmtId="201" fontId="48" fillId="0" borderId="95" xfId="96" applyNumberFormat="1" applyFont="1" applyBorder="1" applyAlignment="1">
      <alignment horizontal="center" vertical="center"/>
    </xf>
    <xf numFmtId="201" fontId="55" fillId="0" borderId="95" xfId="96" applyNumberFormat="1" applyFont="1" applyBorder="1" applyAlignment="1" applyProtection="1">
      <alignment horizontal="center" vertical="center"/>
      <protection locked="0"/>
    </xf>
    <xf numFmtId="201" fontId="55" fillId="0" borderId="94" xfId="96" applyNumberFormat="1" applyFont="1" applyBorder="1" applyAlignment="1" applyProtection="1">
      <alignment horizontal="center" vertical="center"/>
      <protection locked="0"/>
    </xf>
    <xf numFmtId="0" fontId="72" fillId="0" borderId="83" xfId="96" applyFont="1" applyBorder="1" applyAlignment="1" applyProtection="1">
      <alignment horizontal="center"/>
      <protection locked="0"/>
    </xf>
    <xf numFmtId="0" fontId="150" fillId="0" borderId="83" xfId="96" applyFont="1" applyBorder="1" applyAlignment="1" applyProtection="1">
      <alignment horizontal="center"/>
      <protection locked="0"/>
    </xf>
    <xf numFmtId="0" fontId="55" fillId="0" borderId="0" xfId="96" applyFont="1" applyAlignment="1" applyProtection="1">
      <alignment horizontal="left"/>
      <protection locked="0"/>
    </xf>
    <xf numFmtId="0" fontId="151" fillId="0" borderId="0" xfId="96" applyFont="1" applyAlignment="1" applyProtection="1">
      <alignment horizontal="center"/>
      <protection locked="0"/>
    </xf>
    <xf numFmtId="0" fontId="55" fillId="0" borderId="0" xfId="96" applyFont="1" applyAlignment="1" applyProtection="1">
      <alignment horizontal="right"/>
      <protection locked="0"/>
    </xf>
    <xf numFmtId="0" fontId="81" fillId="0" borderId="95" xfId="96" applyFont="1" applyBorder="1" applyAlignment="1" applyProtection="1">
      <alignment horizontal="center" vertical="center" wrapText="1"/>
      <protection locked="0"/>
    </xf>
    <xf numFmtId="0" fontId="55" fillId="0" borderId="95" xfId="96" applyFont="1" applyBorder="1" applyAlignment="1" applyProtection="1">
      <alignment horizontal="center" vertical="center" wrapText="1"/>
      <protection locked="0"/>
    </xf>
    <xf numFmtId="0" fontId="55" fillId="0" borderId="94" xfId="96" applyFont="1" applyBorder="1" applyAlignment="1" applyProtection="1">
      <alignment horizontal="center" vertical="center" wrapText="1"/>
      <protection locked="0"/>
    </xf>
    <xf numFmtId="0" fontId="46" fillId="0" borderId="89" xfId="96" applyFont="1" applyBorder="1" applyAlignment="1" applyProtection="1">
      <alignment horizontal="left"/>
      <protection locked="0"/>
    </xf>
    <xf numFmtId="201" fontId="131" fillId="36" borderId="113" xfId="96" applyNumberFormat="1" applyFont="1" applyFill="1" applyBorder="1" applyAlignment="1">
      <alignment horizontal="center"/>
    </xf>
    <xf numFmtId="201" fontId="131" fillId="36" borderId="115" xfId="96" applyNumberFormat="1" applyFont="1" applyFill="1" applyBorder="1" applyAlignment="1">
      <alignment horizontal="center"/>
    </xf>
    <xf numFmtId="201" fontId="131" fillId="36" borderId="99" xfId="96" applyNumberFormat="1" applyFont="1" applyFill="1" applyBorder="1" applyAlignment="1">
      <alignment horizontal="center"/>
    </xf>
    <xf numFmtId="0" fontId="46" fillId="0" borderId="120" xfId="96" applyFont="1" applyBorder="1" applyAlignment="1" applyProtection="1">
      <alignment horizontal="left"/>
      <protection locked="0"/>
    </xf>
    <xf numFmtId="201" fontId="131" fillId="36" borderId="117" xfId="96" applyNumberFormat="1" applyFont="1" applyFill="1" applyBorder="1" applyAlignment="1">
      <alignment horizontal="center"/>
    </xf>
    <xf numFmtId="201" fontId="131" fillId="36" borderId="28" xfId="96" applyNumberFormat="1" applyFont="1" applyFill="1" applyBorder="1" applyAlignment="1">
      <alignment horizontal="center"/>
    </xf>
    <xf numFmtId="201" fontId="131" fillId="36" borderId="239" xfId="96" applyNumberFormat="1" applyFont="1" applyFill="1" applyBorder="1" applyAlignment="1">
      <alignment horizontal="center"/>
    </xf>
    <xf numFmtId="201" fontId="46" fillId="0" borderId="28" xfId="96" applyNumberFormat="1" applyFont="1" applyBorder="1" applyAlignment="1" applyProtection="1">
      <alignment horizontal="center" vertical="center"/>
      <protection locked="0"/>
    </xf>
    <xf numFmtId="201" fontId="46" fillId="0" borderId="239" xfId="96" applyNumberFormat="1" applyFont="1" applyBorder="1" applyAlignment="1" applyProtection="1">
      <alignment horizontal="center" vertical="center"/>
      <protection locked="0"/>
    </xf>
    <xf numFmtId="0" fontId="46" fillId="0" borderId="28" xfId="96" applyFont="1" applyBorder="1" applyAlignment="1" applyProtection="1">
      <alignment horizontal="center"/>
      <protection locked="0"/>
    </xf>
    <xf numFmtId="0" fontId="55" fillId="0" borderId="0" xfId="96" applyFont="1" applyProtection="1">
      <protection locked="0"/>
    </xf>
    <xf numFmtId="0" fontId="72" fillId="35" borderId="0" xfId="96" applyFont="1" applyFill="1" applyProtection="1">
      <protection locked="0"/>
    </xf>
    <xf numFmtId="0" fontId="46" fillId="0" borderId="120" xfId="96" applyFont="1" applyBorder="1" applyAlignment="1" applyProtection="1">
      <alignment horizontal="left" wrapText="1"/>
      <protection locked="0"/>
    </xf>
    <xf numFmtId="0" fontId="46" fillId="0" borderId="93" xfId="96" applyFont="1" applyBorder="1" applyAlignment="1" applyProtection="1">
      <alignment horizontal="left"/>
      <protection locked="0"/>
    </xf>
    <xf numFmtId="201" fontId="131" fillId="36" borderId="131" xfId="96" applyNumberFormat="1" applyFont="1" applyFill="1" applyBorder="1" applyAlignment="1">
      <alignment horizontal="center"/>
    </xf>
    <xf numFmtId="201" fontId="131" fillId="36" borderId="95" xfId="96" applyNumberFormat="1" applyFont="1" applyFill="1" applyBorder="1" applyAlignment="1">
      <alignment horizontal="center"/>
    </xf>
    <xf numFmtId="201" fontId="46" fillId="0" borderId="95" xfId="96" applyNumberFormat="1" applyFont="1" applyBorder="1" applyAlignment="1" applyProtection="1">
      <alignment horizontal="center" vertical="center"/>
      <protection locked="0"/>
    </xf>
    <xf numFmtId="201" fontId="46" fillId="0" borderId="94" xfId="96" applyNumberFormat="1" applyFont="1" applyBorder="1" applyAlignment="1" applyProtection="1">
      <alignment horizontal="center" vertical="center"/>
      <protection locked="0"/>
    </xf>
    <xf numFmtId="0" fontId="55" fillId="0" borderId="0" xfId="96" applyFont="1" applyAlignment="1" applyProtection="1">
      <alignment horizontal="center"/>
      <protection locked="0"/>
    </xf>
    <xf numFmtId="0" fontId="55" fillId="0" borderId="87" xfId="96" applyFont="1" applyBorder="1" applyProtection="1">
      <protection locked="0"/>
    </xf>
    <xf numFmtId="0" fontId="55" fillId="0" borderId="88" xfId="96" applyFont="1" applyBorder="1" applyProtection="1">
      <protection locked="0"/>
    </xf>
    <xf numFmtId="0" fontId="18" fillId="0" borderId="88" xfId="96" applyBorder="1" applyProtection="1">
      <protection locked="0"/>
    </xf>
    <xf numFmtId="0" fontId="55" fillId="0" borderId="88" xfId="96" applyFont="1" applyBorder="1" applyAlignment="1" applyProtection="1">
      <alignment horizontal="right"/>
      <protection locked="0"/>
    </xf>
    <xf numFmtId="0" fontId="55" fillId="0" borderId="88" xfId="96" applyFont="1" applyBorder="1" applyAlignment="1" applyProtection="1">
      <alignment horizontal="center" vertical="center"/>
      <protection locked="0"/>
    </xf>
    <xf numFmtId="0" fontId="55" fillId="0" borderId="134" xfId="96" applyFont="1" applyBorder="1" applyAlignment="1" applyProtection="1">
      <alignment horizontal="center" vertical="center" wrapText="1"/>
      <protection locked="0"/>
    </xf>
    <xf numFmtId="0" fontId="72" fillId="35" borderId="139" xfId="96" applyFont="1" applyFill="1" applyBorder="1" applyAlignment="1">
      <alignment horizontal="center" vertical="center" wrapText="1"/>
    </xf>
    <xf numFmtId="0" fontId="72" fillId="35" borderId="121" xfId="96" applyFont="1" applyFill="1" applyBorder="1" applyAlignment="1">
      <alignment horizontal="center" vertical="center" wrapText="1"/>
    </xf>
    <xf numFmtId="0" fontId="72" fillId="35" borderId="121" xfId="96" applyFont="1" applyFill="1" applyBorder="1" applyAlignment="1" applyProtection="1">
      <alignment horizontal="center" vertical="center" wrapText="1"/>
      <protection locked="0"/>
    </xf>
    <xf numFmtId="0" fontId="46" fillId="0" borderId="121" xfId="96" applyFont="1" applyBorder="1" applyAlignment="1" applyProtection="1">
      <alignment horizontal="center" vertical="center" wrapText="1"/>
      <protection locked="0"/>
    </xf>
    <xf numFmtId="0" fontId="46" fillId="0" borderId="138" xfId="96" applyFont="1" applyBorder="1" applyAlignment="1" applyProtection="1">
      <alignment horizontal="center" vertical="center" wrapText="1"/>
      <protection locked="0"/>
    </xf>
    <xf numFmtId="0" fontId="72" fillId="35" borderId="139" xfId="96" applyFont="1" applyFill="1" applyBorder="1" applyAlignment="1" applyProtection="1">
      <alignment horizontal="center" vertical="center" wrapText="1"/>
      <protection locked="0"/>
    </xf>
    <xf numFmtId="0" fontId="72" fillId="35" borderId="88" xfId="96" applyFont="1" applyFill="1" applyBorder="1" applyAlignment="1">
      <alignment horizontal="center" vertical="center" wrapText="1"/>
    </xf>
    <xf numFmtId="0" fontId="46" fillId="0" borderId="90" xfId="96" applyFont="1" applyBorder="1" applyAlignment="1" applyProtection="1">
      <alignment horizontal="left"/>
      <protection locked="0"/>
    </xf>
    <xf numFmtId="201" fontId="131" fillId="35" borderId="28" xfId="96" applyNumberFormat="1" applyFont="1" applyFill="1" applyBorder="1" applyAlignment="1" applyProtection="1">
      <alignment horizontal="center"/>
      <protection locked="0"/>
    </xf>
    <xf numFmtId="201" fontId="131" fillId="35" borderId="239" xfId="96" applyNumberFormat="1" applyFont="1" applyFill="1" applyBorder="1" applyAlignment="1" applyProtection="1">
      <alignment horizontal="center"/>
      <protection locked="0"/>
    </xf>
    <xf numFmtId="201" fontId="46" fillId="35" borderId="28" xfId="96" applyNumberFormat="1" applyFont="1" applyFill="1" applyBorder="1" applyAlignment="1" applyProtection="1">
      <alignment horizontal="center" vertical="center"/>
      <protection locked="0"/>
    </xf>
    <xf numFmtId="201" fontId="46" fillId="35" borderId="239" xfId="96" applyNumberFormat="1" applyFont="1" applyFill="1" applyBorder="1" applyAlignment="1" applyProtection="1">
      <alignment horizontal="center" vertical="center"/>
      <protection locked="0"/>
    </xf>
    <xf numFmtId="0" fontId="138" fillId="35" borderId="120" xfId="96" applyFont="1" applyFill="1" applyBorder="1" applyAlignment="1" applyProtection="1">
      <alignment horizontal="left"/>
      <protection locked="0"/>
    </xf>
    <xf numFmtId="201" fontId="131" fillId="35" borderId="95" xfId="96" applyNumberFormat="1" applyFont="1" applyFill="1" applyBorder="1" applyAlignment="1" applyProtection="1">
      <alignment horizontal="center"/>
      <protection locked="0"/>
    </xf>
    <xf numFmtId="201" fontId="46" fillId="35" borderId="95" xfId="96" applyNumberFormat="1" applyFont="1" applyFill="1" applyBorder="1" applyAlignment="1" applyProtection="1">
      <alignment horizontal="center" vertical="center"/>
      <protection locked="0"/>
    </xf>
    <xf numFmtId="201" fontId="46" fillId="35" borderId="94" xfId="96" applyNumberFormat="1" applyFont="1" applyFill="1" applyBorder="1" applyAlignment="1" applyProtection="1">
      <alignment horizontal="center" vertical="center"/>
      <protection locked="0"/>
    </xf>
    <xf numFmtId="0" fontId="46" fillId="0" borderId="149" xfId="137" applyNumberFormat="1" applyFont="1" applyBorder="1" applyAlignment="1" applyProtection="1">
      <alignment horizontal="distributed"/>
      <protection locked="0"/>
    </xf>
    <xf numFmtId="202" fontId="46" fillId="0" borderId="0" xfId="137" applyNumberFormat="1" applyFont="1" applyAlignment="1" applyProtection="1">
      <alignment vertical="center"/>
      <protection locked="0"/>
    </xf>
    <xf numFmtId="37" fontId="46" fillId="0" borderId="0" xfId="137" applyFont="1" applyAlignment="1" applyProtection="1">
      <alignment vertical="center"/>
      <protection locked="0"/>
    </xf>
    <xf numFmtId="37" fontId="46" fillId="0" borderId="0" xfId="137" applyFont="1" applyProtection="1">
      <protection locked="0"/>
    </xf>
    <xf numFmtId="37" fontId="46" fillId="0" borderId="0" xfId="137" applyFont="1" applyAlignment="1" applyProtection="1">
      <alignment horizontal="center" vertical="center"/>
      <protection locked="0"/>
    </xf>
    <xf numFmtId="0" fontId="46" fillId="0" borderId="149" xfId="158" applyFont="1" applyBorder="1" applyAlignment="1" applyProtection="1">
      <alignment horizontal="center" vertical="center" wrapText="1"/>
      <protection locked="0"/>
    </xf>
    <xf numFmtId="0" fontId="46" fillId="0" borderId="150" xfId="146" applyFont="1" applyBorder="1" applyAlignment="1">
      <alignment horizontal="left" vertical="center"/>
    </xf>
    <xf numFmtId="0" fontId="46" fillId="0" borderId="151" xfId="146" applyFont="1" applyBorder="1" applyAlignment="1" applyProtection="1">
      <alignment horizontal="left" vertical="center"/>
      <protection locked="0"/>
    </xf>
    <xf numFmtId="37" fontId="46" fillId="0" borderId="151" xfId="137" applyFont="1" applyBorder="1" applyAlignment="1" applyProtection="1">
      <alignment vertical="center"/>
      <protection locked="0"/>
    </xf>
    <xf numFmtId="0" fontId="46" fillId="0" borderId="0" xfId="146" applyFont="1" applyAlignment="1" applyProtection="1">
      <alignment horizontal="left" vertical="center"/>
      <protection locked="0"/>
    </xf>
    <xf numFmtId="37" fontId="98" fillId="0" borderId="0" xfId="137" applyFont="1" applyAlignment="1" applyProtection="1">
      <alignment horizontal="center"/>
      <protection locked="0"/>
    </xf>
    <xf numFmtId="37" fontId="46" fillId="0" borderId="0" xfId="137" applyFont="1" applyAlignment="1" applyProtection="1">
      <alignment horizontal="center"/>
      <protection locked="0"/>
    </xf>
    <xf numFmtId="37" fontId="103" fillId="0" borderId="0" xfId="137" applyAlignment="1" applyProtection="1">
      <alignment horizontal="center" vertical="center"/>
      <protection locked="0"/>
    </xf>
    <xf numFmtId="37" fontId="46" fillId="0" borderId="0" xfId="137" applyFont="1" applyAlignment="1" applyProtection="1">
      <alignment horizontal="right"/>
      <protection locked="0"/>
    </xf>
    <xf numFmtId="0" fontId="60" fillId="0" borderId="242" xfId="158" applyFont="1" applyBorder="1" applyAlignment="1" applyProtection="1">
      <alignment horizontal="center" vertical="center" wrapText="1"/>
      <protection locked="0"/>
    </xf>
    <xf numFmtId="0" fontId="66" fillId="0" borderId="242" xfId="158" applyFont="1" applyBorder="1" applyAlignment="1" applyProtection="1">
      <alignment horizontal="center" vertical="center" wrapText="1"/>
      <protection locked="0"/>
    </xf>
    <xf numFmtId="0" fontId="46" fillId="0" borderId="56" xfId="158" applyFont="1" applyBorder="1" applyAlignment="1" applyProtection="1">
      <alignment horizontal="center" vertical="center" wrapText="1"/>
      <protection locked="0"/>
    </xf>
    <xf numFmtId="0" fontId="46" fillId="0" borderId="29" xfId="158" applyFont="1" applyBorder="1" applyAlignment="1" applyProtection="1">
      <alignment horizontal="center" vertical="center" wrapText="1"/>
      <protection locked="0"/>
    </xf>
    <xf numFmtId="0" fontId="60" fillId="0" borderId="29" xfId="158" applyFont="1" applyBorder="1" applyAlignment="1" applyProtection="1">
      <alignment horizontal="center" vertical="center" wrapText="1"/>
      <protection locked="0"/>
    </xf>
    <xf numFmtId="0" fontId="77" fillId="0" borderId="246" xfId="158" applyFont="1" applyBorder="1" applyAlignment="1" applyProtection="1">
      <alignment horizontal="center" vertical="center" wrapText="1"/>
      <protection locked="0"/>
    </xf>
    <xf numFmtId="0" fontId="91" fillId="0" borderId="246" xfId="158" applyFont="1" applyBorder="1" applyAlignment="1" applyProtection="1">
      <alignment horizontal="center" vertical="center" wrapText="1"/>
      <protection locked="0"/>
    </xf>
    <xf numFmtId="0" fontId="91" fillId="0" borderId="165" xfId="158" applyFont="1" applyBorder="1" applyAlignment="1" applyProtection="1">
      <alignment horizontal="center" vertical="center" wrapText="1"/>
      <protection locked="0"/>
    </xf>
    <xf numFmtId="37" fontId="46" fillId="0" borderId="247" xfId="137" applyFont="1" applyBorder="1" applyAlignment="1" applyProtection="1">
      <alignment horizontal="center" vertical="center"/>
      <protection locked="0"/>
    </xf>
    <xf numFmtId="193" fontId="46" fillId="0" borderId="155" xfId="137" applyNumberFormat="1" applyFont="1" applyBorder="1" applyAlignment="1" applyProtection="1">
      <alignment horizontal="right" vertical="center"/>
      <protection locked="0"/>
    </xf>
    <xf numFmtId="193" fontId="46" fillId="0" borderId="154" xfId="137" applyNumberFormat="1" applyFont="1" applyBorder="1" applyAlignment="1" applyProtection="1">
      <alignment horizontal="right" vertical="center"/>
      <protection locked="0"/>
    </xf>
    <xf numFmtId="37" fontId="46" fillId="0" borderId="36" xfId="137" applyFont="1" applyBorder="1" applyAlignment="1" applyProtection="1">
      <alignment horizontal="center"/>
      <protection locked="0"/>
    </xf>
    <xf numFmtId="193" fontId="46" fillId="0" borderId="158" xfId="137" applyNumberFormat="1" applyFont="1" applyBorder="1" applyAlignment="1" applyProtection="1">
      <alignment horizontal="right" vertical="center"/>
      <protection locked="0"/>
    </xf>
    <xf numFmtId="193" fontId="46" fillId="0" borderId="159" xfId="137" applyNumberFormat="1" applyFont="1" applyBorder="1" applyAlignment="1" applyProtection="1">
      <alignment horizontal="right" vertical="center"/>
      <protection locked="0"/>
    </xf>
    <xf numFmtId="37" fontId="46" fillId="0" borderId="248" xfId="137" applyFont="1" applyBorder="1" applyAlignment="1" applyProtection="1">
      <alignment horizontal="center"/>
      <protection locked="0"/>
    </xf>
    <xf numFmtId="37" fontId="95" fillId="0" borderId="249" xfId="137" applyFont="1" applyBorder="1" applyAlignment="1" applyProtection="1">
      <alignment horizontal="center" vertical="center"/>
      <protection locked="0"/>
    </xf>
    <xf numFmtId="37" fontId="46" fillId="0" borderId="250" xfId="137" applyFont="1" applyBorder="1" applyAlignment="1" applyProtection="1">
      <alignment vertical="center"/>
      <protection locked="0"/>
    </xf>
    <xf numFmtId="37" fontId="46" fillId="0" borderId="0" xfId="137" applyFont="1" applyAlignment="1" applyProtection="1">
      <alignment horizontal="left" vertical="center"/>
      <protection locked="0"/>
    </xf>
    <xf numFmtId="37" fontId="46" fillId="0" borderId="0" xfId="137" applyFont="1" applyAlignment="1" applyProtection="1">
      <alignment horizontal="right" vertical="center"/>
      <protection locked="0"/>
    </xf>
    <xf numFmtId="37" fontId="46" fillId="0" borderId="0" xfId="159" applyNumberFormat="1" applyFont="1" applyFill="1" applyBorder="1" applyAlignment="1" applyProtection="1">
      <alignment horizontal="right"/>
    </xf>
    <xf numFmtId="37" fontId="95" fillId="0" borderId="0" xfId="137" applyFont="1" applyAlignment="1" applyProtection="1">
      <alignment vertical="center"/>
      <protection locked="0"/>
    </xf>
    <xf numFmtId="37" fontId="46" fillId="0" borderId="0" xfId="159" applyNumberFormat="1" applyFont="1" applyFill="1" applyBorder="1" applyAlignment="1" applyProtection="1">
      <alignment horizontal="right"/>
      <protection locked="0"/>
    </xf>
    <xf numFmtId="0" fontId="46" fillId="0" borderId="0" xfId="139" applyFont="1" applyAlignment="1" applyProtection="1">
      <alignment horizontal="left" vertical="center"/>
      <protection locked="0"/>
    </xf>
    <xf numFmtId="193" fontId="46" fillId="0" borderId="155" xfId="137" applyNumberFormat="1" applyFont="1" applyBorder="1" applyAlignment="1" applyProtection="1">
      <alignment horizontal="center" vertical="center"/>
      <protection locked="0"/>
    </xf>
    <xf numFmtId="0" fontId="46" fillId="0" borderId="83" xfId="160" applyFont="1" applyBorder="1" applyAlignment="1">
      <alignment horizontal="center" vertical="center"/>
    </xf>
    <xf numFmtId="0" fontId="46" fillId="0" borderId="125" xfId="160" applyFont="1" applyBorder="1" applyAlignment="1">
      <alignment horizontal="center" vertical="center"/>
    </xf>
    <xf numFmtId="0" fontId="46" fillId="0" borderId="0" xfId="160" applyFont="1" applyAlignment="1">
      <alignment horizontal="center" vertical="center"/>
    </xf>
    <xf numFmtId="0" fontId="46" fillId="0" borderId="0" xfId="160" applyFont="1" applyAlignment="1">
      <alignment vertical="center"/>
    </xf>
    <xf numFmtId="0" fontId="46" fillId="0" borderId="83" xfId="160" quotePrefix="1" applyFont="1" applyBorder="1" applyAlignment="1">
      <alignment horizontal="center" vertical="center"/>
    </xf>
    <xf numFmtId="0" fontId="46" fillId="0" borderId="87" xfId="160" quotePrefix="1" applyFont="1" applyBorder="1" applyAlignment="1">
      <alignment horizontal="left" vertical="center"/>
    </xf>
    <xf numFmtId="0" fontId="46" fillId="0" borderId="88" xfId="160" quotePrefix="1" applyFont="1" applyBorder="1" applyAlignment="1">
      <alignment horizontal="left" vertical="center"/>
    </xf>
    <xf numFmtId="0" fontId="46" fillId="0" borderId="88" xfId="160" applyFont="1" applyBorder="1"/>
    <xf numFmtId="0" fontId="55" fillId="0" borderId="0" xfId="160" applyFont="1" applyAlignment="1">
      <alignment vertical="center"/>
    </xf>
    <xf numFmtId="0" fontId="55" fillId="0" borderId="7" xfId="160" applyFont="1" applyBorder="1" applyAlignment="1">
      <alignment vertical="center"/>
    </xf>
    <xf numFmtId="0" fontId="46" fillId="0" borderId="251" xfId="160" applyFont="1" applyBorder="1" applyAlignment="1">
      <alignment horizontal="left" vertical="center"/>
    </xf>
    <xf numFmtId="0" fontId="55" fillId="0" borderId="251" xfId="160" applyFont="1" applyBorder="1" applyAlignment="1">
      <alignment horizontal="left" vertical="center"/>
    </xf>
    <xf numFmtId="0" fontId="46" fillId="0" borderId="26" xfId="160" applyFont="1" applyBorder="1" applyAlignment="1">
      <alignment vertical="center"/>
    </xf>
    <xf numFmtId="0" fontId="55" fillId="0" borderId="26" xfId="160" applyFont="1" applyBorder="1" applyAlignment="1">
      <alignment vertical="center"/>
    </xf>
    <xf numFmtId="0" fontId="64" fillId="0" borderId="251" xfId="160" applyFont="1" applyBorder="1" applyAlignment="1">
      <alignment horizontal="left" vertical="center"/>
    </xf>
    <xf numFmtId="0" fontId="55" fillId="0" borderId="251" xfId="160" applyFont="1" applyBorder="1" applyAlignment="1">
      <alignment vertical="center"/>
    </xf>
    <xf numFmtId="0" fontId="46" fillId="0" borderId="254" xfId="160" applyFont="1" applyBorder="1" applyAlignment="1">
      <alignment vertical="center"/>
    </xf>
    <xf numFmtId="0" fontId="55" fillId="0" borderId="255" xfId="160" applyFont="1" applyBorder="1" applyAlignment="1">
      <alignment vertical="center"/>
    </xf>
    <xf numFmtId="0" fontId="46" fillId="0" borderId="256" xfId="160" quotePrefix="1" applyFont="1" applyBorder="1" applyAlignment="1">
      <alignment horizontal="left" vertical="center"/>
    </xf>
    <xf numFmtId="0" fontId="55" fillId="0" borderId="251" xfId="160" quotePrefix="1" applyFont="1" applyBorder="1" applyAlignment="1">
      <alignment horizontal="left" vertical="center"/>
    </xf>
    <xf numFmtId="0" fontId="55" fillId="0" borderId="251" xfId="160" applyFont="1" applyBorder="1" applyAlignment="1">
      <alignment horizontal="centerContinuous" vertical="center"/>
    </xf>
    <xf numFmtId="0" fontId="46" fillId="0" borderId="251" xfId="160" quotePrefix="1" applyFont="1" applyBorder="1" applyAlignment="1">
      <alignment horizontal="left" vertical="center"/>
    </xf>
    <xf numFmtId="0" fontId="46" fillId="0" borderId="256" xfId="160" applyFont="1" applyBorder="1" applyAlignment="1">
      <alignment vertical="center"/>
    </xf>
    <xf numFmtId="0" fontId="46" fillId="0" borderId="112" xfId="160" applyFont="1" applyBorder="1" applyAlignment="1">
      <alignment horizontal="left" vertical="center"/>
    </xf>
    <xf numFmtId="0" fontId="55" fillId="0" borderId="110" xfId="160" applyFont="1" applyBorder="1" applyAlignment="1">
      <alignment horizontal="left" vertical="center"/>
    </xf>
    <xf numFmtId="0" fontId="55" fillId="0" borderId="110" xfId="160" applyFont="1" applyBorder="1" applyAlignment="1">
      <alignment vertical="center"/>
    </xf>
    <xf numFmtId="0" fontId="64" fillId="0" borderId="0" xfId="160" applyFont="1" applyAlignment="1">
      <alignment vertical="center"/>
    </xf>
    <xf numFmtId="0" fontId="64" fillId="0" borderId="0" xfId="160" applyFont="1" applyAlignment="1">
      <alignment horizontal="center" vertical="center"/>
    </xf>
    <xf numFmtId="0" fontId="64" fillId="0" borderId="0" xfId="160" applyFont="1" applyAlignment="1">
      <alignment horizontal="left" vertical="center"/>
    </xf>
    <xf numFmtId="0" fontId="64" fillId="0" borderId="0" xfId="160" applyFont="1" applyAlignment="1">
      <alignment horizontal="right" vertical="center"/>
    </xf>
    <xf numFmtId="0" fontId="64" fillId="0" borderId="0" xfId="160" applyFont="1"/>
    <xf numFmtId="0" fontId="64" fillId="0" borderId="0" xfId="160" quotePrefix="1" applyFont="1" applyAlignment="1">
      <alignment horizontal="left"/>
    </xf>
    <xf numFmtId="0" fontId="64" fillId="0" borderId="0" xfId="160" applyFont="1" applyAlignment="1">
      <alignment horizontal="left"/>
    </xf>
    <xf numFmtId="0" fontId="64" fillId="0" borderId="0" xfId="160" applyFont="1" applyAlignment="1">
      <alignment horizontal="right"/>
    </xf>
    <xf numFmtId="0" fontId="64" fillId="0" borderId="0" xfId="160" quotePrefix="1" applyFont="1" applyAlignment="1">
      <alignment horizontal="left" vertical="center"/>
    </xf>
    <xf numFmtId="0" fontId="60" fillId="0" borderId="0" xfId="160" quotePrefix="1" applyFont="1" applyAlignment="1">
      <alignment horizontal="left" vertical="center"/>
    </xf>
    <xf numFmtId="0" fontId="46" fillId="0" borderId="0" xfId="160" applyFont="1"/>
    <xf numFmtId="0" fontId="0" fillId="0" borderId="251" xfId="0" applyBorder="1" applyAlignment="1"/>
    <xf numFmtId="0" fontId="0" fillId="0" borderId="252" xfId="0" applyBorder="1" applyAlignment="1"/>
    <xf numFmtId="0" fontId="55" fillId="0" borderId="28" xfId="96" applyFont="1" applyBorder="1" applyProtection="1">
      <protection locked="0"/>
    </xf>
    <xf numFmtId="0" fontId="55" fillId="0" borderId="0" xfId="96" applyFont="1" applyAlignment="1" applyProtection="1">
      <alignment horizontal="center" vertical="center"/>
      <protection locked="0"/>
    </xf>
    <xf numFmtId="0" fontId="55" fillId="0" borderId="97" xfId="96" applyFont="1" applyBorder="1" applyAlignment="1" applyProtection="1">
      <alignment horizontal="center" vertical="center"/>
      <protection locked="0"/>
    </xf>
    <xf numFmtId="0" fontId="55" fillId="0" borderId="258" xfId="96" applyFont="1" applyBorder="1" applyAlignment="1" applyProtection="1">
      <alignment horizontal="center" vertical="center"/>
      <protection locked="0"/>
    </xf>
    <xf numFmtId="203" fontId="60" fillId="0" borderId="28" xfId="32" applyNumberFormat="1" applyFont="1" applyBorder="1" applyAlignment="1" applyProtection="1">
      <alignment horizontal="center" vertical="center" wrapText="1"/>
      <protection locked="0"/>
    </xf>
    <xf numFmtId="0" fontId="55" fillId="0" borderId="7" xfId="96" applyFont="1" applyBorder="1" applyProtection="1">
      <protection locked="0"/>
    </xf>
    <xf numFmtId="0" fontId="55" fillId="0" borderId="7" xfId="96" applyFont="1" applyBorder="1" applyAlignment="1" applyProtection="1">
      <alignment horizontal="center" vertical="center"/>
      <protection locked="0"/>
    </xf>
    <xf numFmtId="0" fontId="55" fillId="0" borderId="27" xfId="96" applyFont="1" applyBorder="1" applyAlignment="1" applyProtection="1">
      <alignment horizontal="center" vertical="center"/>
      <protection locked="0"/>
    </xf>
    <xf numFmtId="49" fontId="73" fillId="0" borderId="6" xfId="96" applyNumberFormat="1" applyFont="1" applyBorder="1" applyAlignment="1" applyProtection="1">
      <alignment horizontal="center"/>
      <protection locked="0"/>
    </xf>
    <xf numFmtId="0" fontId="55" fillId="0" borderId="0" xfId="96" applyFont="1" applyAlignment="1" applyProtection="1">
      <alignment vertical="center"/>
      <protection locked="0"/>
    </xf>
    <xf numFmtId="0" fontId="55" fillId="0" borderId="7" xfId="96" applyFont="1" applyBorder="1" applyAlignment="1" applyProtection="1">
      <alignment horizontal="right" vertical="center"/>
      <protection locked="0"/>
    </xf>
    <xf numFmtId="0" fontId="55" fillId="0" borderId="262" xfId="96" applyFont="1" applyBorder="1" applyAlignment="1" applyProtection="1">
      <alignment horizontal="center" vertical="center"/>
      <protection locked="0"/>
    </xf>
    <xf numFmtId="0" fontId="55" fillId="0" borderId="262" xfId="96" applyFont="1" applyBorder="1" applyAlignment="1" applyProtection="1">
      <alignment vertical="center"/>
      <protection locked="0"/>
    </xf>
    <xf numFmtId="0" fontId="55" fillId="0" borderId="262" xfId="96" applyFont="1" applyBorder="1" applyProtection="1">
      <protection locked="0"/>
    </xf>
    <xf numFmtId="0" fontId="55" fillId="0" borderId="263" xfId="96" applyFont="1" applyBorder="1" applyProtection="1">
      <protection locked="0"/>
    </xf>
    <xf numFmtId="0" fontId="55" fillId="37" borderId="270" xfId="96" applyFont="1" applyFill="1" applyBorder="1" applyAlignment="1">
      <alignment horizontal="center" vertical="center"/>
    </xf>
    <xf numFmtId="0" fontId="55" fillId="37" borderId="258" xfId="96" applyFont="1" applyFill="1" applyBorder="1" applyAlignment="1">
      <alignment horizontal="center" vertical="center"/>
    </xf>
    <xf numFmtId="0" fontId="55" fillId="37" borderId="34" xfId="96" applyFont="1" applyFill="1" applyBorder="1" applyAlignment="1">
      <alignment horizontal="center" vertical="center"/>
    </xf>
    <xf numFmtId="0" fontId="55" fillId="37" borderId="262" xfId="96" applyFont="1" applyFill="1" applyBorder="1" applyAlignment="1">
      <alignment horizontal="center" vertical="center"/>
    </xf>
    <xf numFmtId="0" fontId="55" fillId="37" borderId="34" xfId="96" applyFont="1" applyFill="1" applyBorder="1" applyProtection="1">
      <protection locked="0"/>
    </xf>
    <xf numFmtId="0" fontId="55" fillId="37" borderId="271" xfId="96" applyFont="1" applyFill="1" applyBorder="1" applyProtection="1">
      <protection locked="0"/>
    </xf>
    <xf numFmtId="0" fontId="18" fillId="37" borderId="265" xfId="96" applyFill="1" applyBorder="1" applyAlignment="1">
      <alignment vertical="center"/>
    </xf>
    <xf numFmtId="0" fontId="18" fillId="37" borderId="0" xfId="96" applyFill="1" applyAlignment="1">
      <alignment vertical="center"/>
    </xf>
    <xf numFmtId="0" fontId="55" fillId="37" borderId="258" xfId="96" applyFont="1" applyFill="1" applyBorder="1" applyAlignment="1" applyProtection="1">
      <alignment horizontal="center" vertical="center"/>
      <protection locked="0"/>
    </xf>
    <xf numFmtId="0" fontId="55" fillId="37" borderId="190" xfId="96" applyFont="1" applyFill="1" applyBorder="1" applyAlignment="1" applyProtection="1">
      <alignment horizontal="center" vertical="center"/>
      <protection locked="0"/>
    </xf>
    <xf numFmtId="0" fontId="55" fillId="37" borderId="0" xfId="96" applyFont="1" applyFill="1" applyAlignment="1" applyProtection="1">
      <alignment horizontal="center" vertical="center"/>
      <protection locked="0"/>
    </xf>
    <xf numFmtId="0" fontId="18" fillId="37" borderId="259" xfId="96" applyFill="1" applyBorder="1" applyAlignment="1">
      <alignment vertical="center"/>
    </xf>
    <xf numFmtId="0" fontId="55" fillId="37" borderId="34" xfId="96" applyFont="1" applyFill="1" applyBorder="1" applyAlignment="1" applyProtection="1">
      <alignment horizontal="center" vertical="center"/>
      <protection locked="0"/>
    </xf>
    <xf numFmtId="0" fontId="55" fillId="37" borderId="262" xfId="96" applyFont="1" applyFill="1" applyBorder="1" applyAlignment="1" applyProtection="1">
      <alignment horizontal="center" vertical="center"/>
      <protection locked="0"/>
    </xf>
    <xf numFmtId="0" fontId="18" fillId="37" borderId="272" xfId="96" applyFill="1" applyBorder="1" applyAlignment="1">
      <alignment vertical="center"/>
    </xf>
    <xf numFmtId="0" fontId="18" fillId="37" borderId="262" xfId="96" applyFill="1" applyBorder="1" applyAlignment="1">
      <alignment vertical="center"/>
    </xf>
    <xf numFmtId="0" fontId="55" fillId="37" borderId="6" xfId="96" applyFont="1" applyFill="1" applyBorder="1" applyAlignment="1" applyProtection="1">
      <alignment horizontal="center" vertical="center"/>
      <protection locked="0"/>
    </xf>
    <xf numFmtId="0" fontId="55" fillId="37" borderId="7" xfId="96" applyFont="1" applyFill="1" applyBorder="1" applyAlignment="1" applyProtection="1">
      <alignment horizontal="center" vertical="center"/>
      <protection locked="0"/>
    </xf>
    <xf numFmtId="0" fontId="18" fillId="37" borderId="268" xfId="96" applyFill="1" applyBorder="1" applyAlignment="1">
      <alignment vertical="center"/>
    </xf>
    <xf numFmtId="0" fontId="18" fillId="37" borderId="198" xfId="96" applyFill="1" applyBorder="1" applyAlignment="1">
      <alignment vertical="center"/>
    </xf>
    <xf numFmtId="0" fontId="18" fillId="37" borderId="7" xfId="96" applyFill="1" applyBorder="1" applyAlignment="1">
      <alignment vertical="center"/>
    </xf>
    <xf numFmtId="0" fontId="55" fillId="37" borderId="266" xfId="96" applyFont="1" applyFill="1" applyBorder="1" applyAlignment="1" applyProtection="1">
      <alignment horizontal="center" vertical="center"/>
      <protection locked="0"/>
    </xf>
    <xf numFmtId="0" fontId="55" fillId="37" borderId="273" xfId="96" applyFont="1" applyFill="1" applyBorder="1" applyAlignment="1">
      <alignment horizontal="center" vertical="center"/>
    </xf>
    <xf numFmtId="0" fontId="55" fillId="37" borderId="260" xfId="96" applyFont="1" applyFill="1" applyBorder="1" applyAlignment="1" applyProtection="1">
      <alignment horizontal="center" vertical="center"/>
      <protection locked="0"/>
    </xf>
    <xf numFmtId="0" fontId="55" fillId="37" borderId="259" xfId="96" applyFont="1" applyFill="1" applyBorder="1" applyAlignment="1" applyProtection="1">
      <alignment horizontal="center" vertical="center"/>
      <protection locked="0"/>
    </xf>
    <xf numFmtId="0" fontId="55" fillId="37" borderId="266" xfId="96" applyFont="1" applyFill="1" applyBorder="1" applyProtection="1">
      <protection locked="0"/>
    </xf>
    <xf numFmtId="0" fontId="55" fillId="37" borderId="274" xfId="96" applyFont="1" applyFill="1" applyBorder="1" applyProtection="1">
      <protection locked="0"/>
    </xf>
    <xf numFmtId="0" fontId="18" fillId="37" borderId="261" xfId="96" applyFill="1" applyBorder="1" applyAlignment="1">
      <alignment vertical="center"/>
    </xf>
    <xf numFmtId="0" fontId="55" fillId="37" borderId="278" xfId="96" applyFont="1" applyFill="1" applyBorder="1" applyAlignment="1">
      <alignment horizontal="center" vertical="center"/>
    </xf>
    <xf numFmtId="0" fontId="55" fillId="37" borderId="277" xfId="96" applyFont="1" applyFill="1" applyBorder="1" applyAlignment="1" applyProtection="1">
      <alignment horizontal="center" vertical="center"/>
      <protection locked="0"/>
    </xf>
    <xf numFmtId="0" fontId="55" fillId="37" borderId="279" xfId="96" applyFont="1" applyFill="1" applyBorder="1" applyAlignment="1" applyProtection="1">
      <alignment horizontal="center" vertical="center"/>
      <protection locked="0"/>
    </xf>
    <xf numFmtId="0" fontId="55" fillId="37" borderId="280" xfId="96" applyFont="1" applyFill="1" applyBorder="1" applyAlignment="1" applyProtection="1">
      <alignment horizontal="center" vertical="center"/>
      <protection locked="0"/>
    </xf>
    <xf numFmtId="0" fontId="55" fillId="37" borderId="279" xfId="96" applyFont="1" applyFill="1" applyBorder="1" applyProtection="1">
      <protection locked="0"/>
    </xf>
    <xf numFmtId="0" fontId="55" fillId="37" borderId="281" xfId="96" applyFont="1" applyFill="1" applyBorder="1" applyProtection="1">
      <protection locked="0"/>
    </xf>
    <xf numFmtId="0" fontId="18" fillId="37" borderId="282" xfId="96" applyFill="1" applyBorder="1" applyAlignment="1">
      <alignment vertical="center"/>
    </xf>
    <xf numFmtId="0" fontId="18" fillId="37" borderId="280" xfId="96" applyFill="1" applyBorder="1" applyAlignment="1">
      <alignment vertical="center"/>
    </xf>
    <xf numFmtId="41" fontId="55" fillId="0" borderId="6" xfId="96" applyNumberFormat="1" applyFont="1" applyBorder="1" applyAlignment="1">
      <alignment horizontal="center" vertical="center"/>
    </xf>
    <xf numFmtId="41" fontId="55" fillId="0" borderId="5" xfId="96" applyNumberFormat="1" applyFont="1" applyBorder="1" applyAlignment="1" applyProtection="1">
      <alignment vertical="center"/>
      <protection locked="0"/>
    </xf>
    <xf numFmtId="41" fontId="55" fillId="0" borderId="283" xfId="96" applyNumberFormat="1" applyFont="1" applyBorder="1" applyAlignment="1" applyProtection="1">
      <alignment horizontal="center" vertical="center"/>
      <protection locked="0"/>
    </xf>
    <xf numFmtId="0" fontId="55" fillId="37" borderId="284" xfId="96" applyFont="1" applyFill="1" applyBorder="1" applyAlignment="1" applyProtection="1">
      <alignment horizontal="center" vertical="center"/>
      <protection locked="0"/>
    </xf>
    <xf numFmtId="0" fontId="55" fillId="37" borderId="284" xfId="96" applyFont="1" applyFill="1" applyBorder="1" applyAlignment="1" applyProtection="1">
      <alignment horizontal="center"/>
      <protection locked="0"/>
    </xf>
    <xf numFmtId="0" fontId="55" fillId="37" borderId="285" xfId="96" applyFont="1" applyFill="1" applyBorder="1" applyAlignment="1" applyProtection="1">
      <alignment horizontal="center"/>
      <protection locked="0"/>
    </xf>
    <xf numFmtId="0" fontId="55" fillId="0" borderId="286" xfId="96" applyFont="1" applyBorder="1" applyAlignment="1" applyProtection="1">
      <alignment horizontal="center"/>
      <protection locked="0"/>
    </xf>
    <xf numFmtId="0" fontId="18" fillId="0" borderId="283" xfId="96" applyBorder="1" applyAlignment="1">
      <alignment vertical="center"/>
    </xf>
    <xf numFmtId="0" fontId="18" fillId="0" borderId="0" xfId="96" applyAlignment="1">
      <alignment horizontal="center" vertical="center"/>
    </xf>
    <xf numFmtId="0" fontId="55" fillId="0" borderId="34" xfId="96" applyFont="1" applyBorder="1" applyProtection="1">
      <protection locked="0"/>
    </xf>
    <xf numFmtId="203" fontId="69" fillId="0" borderId="34" xfId="32" applyNumberFormat="1" applyFont="1" applyBorder="1" applyAlignment="1" applyProtection="1">
      <alignment horizontal="center" vertical="center" wrapText="1"/>
      <protection locked="0"/>
    </xf>
    <xf numFmtId="0" fontId="55" fillId="0" borderId="191" xfId="96" applyFont="1" applyBorder="1" applyProtection="1">
      <protection locked="0"/>
    </xf>
    <xf numFmtId="0" fontId="55" fillId="37" borderId="261" xfId="96" applyFont="1" applyFill="1" applyBorder="1" applyAlignment="1">
      <alignment horizontal="center" vertical="center"/>
    </xf>
    <xf numFmtId="0" fontId="55" fillId="37" borderId="191" xfId="96" applyFont="1" applyFill="1" applyBorder="1" applyAlignment="1" applyProtection="1">
      <alignment horizontal="center" vertical="center"/>
      <protection locked="0"/>
    </xf>
    <xf numFmtId="0" fontId="55" fillId="37" borderId="261" xfId="96" applyFont="1" applyFill="1" applyBorder="1" applyAlignment="1" applyProtection="1">
      <alignment horizontal="center" vertical="center"/>
      <protection locked="0"/>
    </xf>
    <xf numFmtId="0" fontId="55" fillId="37" borderId="26" xfId="96" applyFont="1" applyFill="1" applyBorder="1" applyAlignment="1" applyProtection="1">
      <alignment horizontal="center" vertical="center"/>
      <protection locked="0"/>
    </xf>
    <xf numFmtId="0" fontId="55" fillId="37" borderId="264" xfId="96" applyFont="1" applyFill="1" applyBorder="1" applyAlignment="1" applyProtection="1">
      <alignment horizontal="center" vertical="center"/>
      <protection locked="0"/>
    </xf>
    <xf numFmtId="0" fontId="55" fillId="37" borderId="267" xfId="96" applyFont="1" applyFill="1" applyBorder="1" applyProtection="1">
      <protection locked="0"/>
    </xf>
    <xf numFmtId="0" fontId="55" fillId="37" borderId="276" xfId="96" applyFont="1" applyFill="1" applyBorder="1" applyAlignment="1" applyProtection="1">
      <alignment horizontal="center" vertical="center"/>
      <protection locked="0"/>
    </xf>
    <xf numFmtId="41" fontId="55" fillId="0" borderId="6" xfId="96" applyNumberFormat="1" applyFont="1" applyBorder="1" applyAlignment="1">
      <alignment horizontal="right" vertical="center"/>
    </xf>
    <xf numFmtId="41" fontId="55" fillId="0" borderId="287" xfId="96" applyNumberFormat="1" applyFont="1" applyBorder="1" applyAlignment="1" applyProtection="1">
      <alignment horizontal="right" vertical="center"/>
      <protection locked="0"/>
    </xf>
    <xf numFmtId="41" fontId="55" fillId="0" borderId="283" xfId="96" applyNumberFormat="1" applyFont="1" applyBorder="1" applyAlignment="1" applyProtection="1">
      <alignment horizontal="right" vertical="center"/>
      <protection locked="0"/>
    </xf>
    <xf numFmtId="0" fontId="55" fillId="37" borderId="288" xfId="96" applyFont="1" applyFill="1" applyBorder="1" applyAlignment="1" applyProtection="1">
      <alignment horizontal="center"/>
      <protection locked="0"/>
    </xf>
    <xf numFmtId="41" fontId="55" fillId="0" borderId="287" xfId="96" applyNumberFormat="1" applyFont="1" applyBorder="1" applyAlignment="1" applyProtection="1">
      <alignment vertical="center"/>
      <protection locked="0"/>
    </xf>
    <xf numFmtId="0" fontId="55" fillId="37" borderId="276" xfId="96" applyFont="1" applyFill="1" applyBorder="1" applyProtection="1">
      <protection locked="0"/>
    </xf>
    <xf numFmtId="0" fontId="55" fillId="37" borderId="289" xfId="96" applyFont="1" applyFill="1" applyBorder="1" applyAlignment="1" applyProtection="1">
      <alignment horizontal="center" vertical="center"/>
      <protection locked="0"/>
    </xf>
    <xf numFmtId="0" fontId="55" fillId="37" borderId="261" xfId="96" applyFont="1" applyFill="1" applyBorder="1" applyProtection="1">
      <protection locked="0"/>
    </xf>
    <xf numFmtId="0" fontId="55" fillId="0" borderId="0" xfId="96" applyFont="1" applyAlignment="1" applyProtection="1">
      <alignment horizontal="right" vertical="center"/>
      <protection locked="0"/>
    </xf>
    <xf numFmtId="203" fontId="46" fillId="0" borderId="34" xfId="32" applyNumberFormat="1" applyFont="1" applyBorder="1" applyAlignment="1" applyProtection="1">
      <alignment horizontal="center" vertical="center" wrapText="1"/>
      <protection locked="0"/>
    </xf>
    <xf numFmtId="0" fontId="58" fillId="0" borderId="34" xfId="96" applyFont="1" applyBorder="1" applyAlignment="1" applyProtection="1">
      <alignment horizontal="center"/>
      <protection locked="0"/>
    </xf>
    <xf numFmtId="0" fontId="58" fillId="0" borderId="0" xfId="96" applyFont="1" applyProtection="1">
      <protection locked="0"/>
    </xf>
    <xf numFmtId="0" fontId="58" fillId="0" borderId="34" xfId="96" applyFont="1" applyBorder="1" applyAlignment="1" applyProtection="1">
      <alignment horizontal="center" vertical="center"/>
      <protection locked="0"/>
    </xf>
    <xf numFmtId="0" fontId="58" fillId="0" borderId="7" xfId="96" applyFont="1" applyBorder="1" applyProtection="1">
      <protection locked="0"/>
    </xf>
    <xf numFmtId="0" fontId="46" fillId="0" borderId="0" xfId="96" applyFont="1" applyAlignment="1" applyProtection="1">
      <alignment vertical="center"/>
      <protection locked="0"/>
    </xf>
    <xf numFmtId="0" fontId="46" fillId="0" borderId="88" xfId="96" applyFont="1" applyBorder="1" applyAlignment="1" applyProtection="1">
      <alignment horizontal="right" vertical="center" wrapText="1"/>
      <protection locked="0"/>
    </xf>
    <xf numFmtId="0" fontId="77" fillId="0" borderId="88" xfId="96" applyFont="1" applyBorder="1" applyAlignment="1" applyProtection="1">
      <alignment vertical="center" wrapText="1"/>
      <protection locked="0"/>
    </xf>
    <xf numFmtId="203" fontId="58" fillId="0" borderId="139" xfId="32" applyNumberFormat="1" applyFont="1" applyBorder="1" applyAlignment="1" applyProtection="1">
      <alignment horizontal="center" vertical="center" wrapText="1"/>
      <protection locked="0"/>
    </xf>
    <xf numFmtId="203" fontId="58" fillId="0" borderId="136" xfId="32" applyNumberFormat="1" applyFont="1" applyBorder="1" applyAlignment="1" applyProtection="1">
      <alignment horizontal="center" vertical="center" wrapText="1"/>
      <protection locked="0"/>
    </xf>
    <xf numFmtId="203" fontId="58" fillId="0" borderId="85" xfId="32" applyNumberFormat="1" applyFont="1" applyBorder="1" applyAlignment="1" applyProtection="1">
      <alignment horizontal="center" vertical="center" wrapText="1"/>
      <protection locked="0"/>
    </xf>
    <xf numFmtId="203" fontId="58" fillId="0" borderId="140" xfId="32" applyNumberFormat="1" applyFont="1" applyBorder="1" applyAlignment="1" applyProtection="1">
      <alignment horizontal="center" vertical="center" wrapText="1"/>
      <protection locked="0"/>
    </xf>
    <xf numFmtId="0" fontId="46" fillId="37" borderId="133" xfId="96" applyFont="1" applyFill="1" applyBorder="1" applyAlignment="1" applyProtection="1">
      <alignment horizontal="left" vertical="center" wrapText="1"/>
      <protection locked="0"/>
    </xf>
    <xf numFmtId="0" fontId="46" fillId="37" borderId="27" xfId="96" applyFont="1" applyFill="1" applyBorder="1" applyAlignment="1" applyProtection="1">
      <alignment horizontal="left" vertical="center" wrapText="1"/>
      <protection locked="0"/>
    </xf>
    <xf numFmtId="0" fontId="46" fillId="37" borderId="6" xfId="96" applyFont="1" applyFill="1" applyBorder="1" applyAlignment="1">
      <alignment vertical="center"/>
    </xf>
    <xf numFmtId="0" fontId="46" fillId="37" borderId="7" xfId="96" applyFont="1" applyFill="1" applyBorder="1" applyAlignment="1">
      <alignment vertical="center"/>
    </xf>
    <xf numFmtId="0" fontId="46" fillId="37" borderId="26" xfId="96" applyFont="1" applyFill="1" applyBorder="1" applyAlignment="1">
      <alignment vertical="center"/>
    </xf>
    <xf numFmtId="0" fontId="46" fillId="37" borderId="258" xfId="96" applyFont="1" applyFill="1" applyBorder="1" applyAlignment="1" applyProtection="1">
      <alignment horizontal="left" vertical="center" indent="1"/>
      <protection locked="0"/>
    </xf>
    <xf numFmtId="0" fontId="46" fillId="37" borderId="34" xfId="96" applyFont="1" applyFill="1" applyBorder="1" applyAlignment="1" applyProtection="1">
      <alignment horizontal="right" vertical="center" wrapText="1"/>
      <protection locked="0"/>
    </xf>
    <xf numFmtId="0" fontId="46" fillId="37" borderId="262" xfId="96" applyFont="1" applyFill="1" applyBorder="1" applyAlignment="1" applyProtection="1">
      <alignment horizontal="right" vertical="center" wrapText="1"/>
      <protection locked="0"/>
    </xf>
    <xf numFmtId="0" fontId="46" fillId="37" borderId="261" xfId="96" applyFont="1" applyFill="1" applyBorder="1" applyAlignment="1" applyProtection="1">
      <alignment horizontal="right" vertical="center" wrapText="1"/>
      <protection locked="0"/>
    </xf>
    <xf numFmtId="0" fontId="46" fillId="37" borderId="258" xfId="96" applyFont="1" applyFill="1" applyBorder="1" applyAlignment="1" applyProtection="1">
      <alignment horizontal="left" vertical="center" indent="2"/>
      <protection locked="0"/>
    </xf>
    <xf numFmtId="0" fontId="46" fillId="37" borderId="258" xfId="96" applyFont="1" applyFill="1" applyBorder="1" applyAlignment="1" applyProtection="1">
      <alignment horizontal="left" vertical="center" indent="3"/>
      <protection locked="0"/>
    </xf>
    <xf numFmtId="0" fontId="46" fillId="37" borderId="258" xfId="96" applyFont="1" applyFill="1" applyBorder="1" applyAlignment="1" applyProtection="1">
      <alignment horizontal="left" vertical="center" wrapText="1" indent="3"/>
      <protection locked="0"/>
    </xf>
    <xf numFmtId="0" fontId="46" fillId="37" borderId="296" xfId="96" applyFont="1" applyFill="1" applyBorder="1" applyAlignment="1" applyProtection="1">
      <alignment horizontal="left" vertical="center" wrapText="1" indent="3"/>
      <protection locked="0"/>
    </xf>
    <xf numFmtId="0" fontId="46" fillId="37" borderId="27" xfId="96" applyFont="1" applyFill="1" applyBorder="1" applyAlignment="1" applyProtection="1">
      <alignment horizontal="center" vertical="center"/>
      <protection locked="0"/>
    </xf>
    <xf numFmtId="0" fontId="46" fillId="37" borderId="6" xfId="96" applyFont="1" applyFill="1" applyBorder="1" applyAlignment="1" applyProtection="1">
      <alignment horizontal="center" vertical="center"/>
      <protection locked="0"/>
    </xf>
    <xf numFmtId="0" fontId="46" fillId="37" borderId="7" xfId="96" applyFont="1" applyFill="1" applyBorder="1" applyAlignment="1" applyProtection="1">
      <alignment horizontal="center" vertical="center"/>
      <protection locked="0"/>
    </xf>
    <xf numFmtId="0" fontId="46" fillId="37" borderId="26" xfId="96" applyFont="1" applyFill="1" applyBorder="1" applyAlignment="1" applyProtection="1">
      <alignment horizontal="center" vertical="center"/>
      <protection locked="0"/>
    </xf>
    <xf numFmtId="0" fontId="46" fillId="37" borderId="34" xfId="96" applyFont="1" applyFill="1" applyBorder="1" applyAlignment="1" applyProtection="1">
      <alignment vertical="center"/>
      <protection locked="0"/>
    </xf>
    <xf numFmtId="0" fontId="46" fillId="37" borderId="262" xfId="96" applyFont="1" applyFill="1" applyBorder="1" applyAlignment="1" applyProtection="1">
      <alignment vertical="center"/>
      <protection locked="0"/>
    </xf>
    <xf numFmtId="0" fontId="46" fillId="37" borderId="261" xfId="96" applyFont="1" applyFill="1" applyBorder="1" applyAlignment="1" applyProtection="1">
      <alignment vertical="center"/>
      <protection locked="0"/>
    </xf>
    <xf numFmtId="0" fontId="46" fillId="37" borderId="258" xfId="96" applyFont="1" applyFill="1" applyBorder="1" applyAlignment="1" applyProtection="1">
      <alignment horizontal="left" vertical="center" wrapText="1" indent="1"/>
      <protection locked="0"/>
    </xf>
    <xf numFmtId="0" fontId="46" fillId="37" borderId="258" xfId="96" applyFont="1" applyFill="1" applyBorder="1" applyAlignment="1" applyProtection="1">
      <alignment horizontal="left" vertical="center" wrapText="1"/>
      <protection locked="0"/>
    </xf>
    <xf numFmtId="0" fontId="46" fillId="37" borderId="34" xfId="96" applyFont="1" applyFill="1" applyBorder="1" applyAlignment="1">
      <alignment vertical="center"/>
    </xf>
    <xf numFmtId="0" fontId="46" fillId="37" borderId="262" xfId="96" applyFont="1" applyFill="1" applyBorder="1" applyAlignment="1">
      <alignment vertical="center"/>
    </xf>
    <xf numFmtId="0" fontId="46" fillId="37" borderId="261" xfId="96" applyFont="1" applyFill="1" applyBorder="1" applyAlignment="1">
      <alignment vertical="center"/>
    </xf>
    <xf numFmtId="0" fontId="46" fillId="37" borderId="258" xfId="96" applyFont="1" applyFill="1" applyBorder="1" applyAlignment="1" applyProtection="1">
      <alignment horizontal="left" vertical="center" wrapText="1" indent="2"/>
      <protection locked="0"/>
    </xf>
    <xf numFmtId="41" fontId="46" fillId="0" borderId="258" xfId="96" applyNumberFormat="1" applyFont="1" applyBorder="1" applyAlignment="1" applyProtection="1">
      <alignment horizontal="left" vertical="center" wrapText="1" indent="2"/>
      <protection locked="0"/>
    </xf>
    <xf numFmtId="41" fontId="46" fillId="0" borderId="34" xfId="96" applyNumberFormat="1" applyFont="1" applyBorder="1" applyAlignment="1" applyProtection="1">
      <alignment vertical="center"/>
      <protection locked="0"/>
    </xf>
    <xf numFmtId="41" fontId="46" fillId="0" borderId="262" xfId="96" applyNumberFormat="1" applyFont="1" applyBorder="1" applyAlignment="1" applyProtection="1">
      <alignment vertical="center"/>
      <protection locked="0"/>
    </xf>
    <xf numFmtId="41" fontId="46" fillId="0" borderId="261" xfId="96" applyNumberFormat="1" applyFont="1" applyBorder="1" applyAlignment="1" applyProtection="1">
      <alignment vertical="center"/>
      <protection locked="0"/>
    </xf>
    <xf numFmtId="0" fontId="46" fillId="0" borderId="0" xfId="96" applyFont="1" applyAlignment="1" applyProtection="1">
      <alignment vertical="top"/>
      <protection locked="0"/>
    </xf>
    <xf numFmtId="0" fontId="46" fillId="0" borderId="0" xfId="96" applyFont="1" applyAlignment="1" applyProtection="1">
      <alignment horizontal="right" vertical="top"/>
      <protection locked="0"/>
    </xf>
    <xf numFmtId="0" fontId="58" fillId="0" borderId="0" xfId="96" applyFont="1" applyAlignment="1" applyProtection="1">
      <alignment vertical="center"/>
      <protection locked="0"/>
    </xf>
    <xf numFmtId="0" fontId="8" fillId="32" borderId="6" xfId="1" applyFill="1" applyBorder="1" applyAlignment="1" applyProtection="1">
      <alignment horizontal="center" vertical="center" wrapText="1"/>
    </xf>
    <xf numFmtId="0" fontId="67" fillId="0" borderId="297" xfId="23" applyFont="1" applyBorder="1" applyAlignment="1">
      <alignment horizontal="center" vertical="center" wrapText="1"/>
    </xf>
    <xf numFmtId="0" fontId="67" fillId="0" borderId="297" xfId="23" applyFont="1" applyBorder="1" applyAlignment="1">
      <alignment horizontal="center" vertical="center"/>
    </xf>
    <xf numFmtId="0" fontId="67" fillId="0" borderId="297" xfId="23" applyFont="1" applyBorder="1" applyAlignment="1">
      <alignment vertical="center" wrapText="1"/>
    </xf>
    <xf numFmtId="3" fontId="67" fillId="0" borderId="299" xfId="23" applyNumberFormat="1" applyFont="1" applyBorder="1" applyAlignment="1">
      <alignment horizontal="right" vertical="center"/>
    </xf>
    <xf numFmtId="0" fontId="67" fillId="0" borderId="297" xfId="23" applyFont="1" applyBorder="1">
      <alignment vertical="center"/>
    </xf>
    <xf numFmtId="0" fontId="55" fillId="0" borderId="28" xfId="97" applyFont="1" applyBorder="1" applyAlignment="1" applyProtection="1">
      <alignment horizontal="left"/>
      <protection locked="0"/>
    </xf>
    <xf numFmtId="0" fontId="55" fillId="0" borderId="0" xfId="97" applyFont="1" applyAlignment="1" applyProtection="1">
      <protection locked="0"/>
    </xf>
    <xf numFmtId="0" fontId="55" fillId="0" borderId="0" xfId="97" applyFont="1" applyAlignment="1" applyProtection="1">
      <alignment horizontal="center" vertical="center"/>
      <protection locked="0"/>
    </xf>
    <xf numFmtId="0" fontId="77" fillId="0" borderId="0" xfId="97" applyFont="1" applyAlignment="1" applyProtection="1">
      <alignment horizontal="center"/>
      <protection locked="0"/>
    </xf>
    <xf numFmtId="0" fontId="77" fillId="0" borderId="97" xfId="97" applyFont="1" applyBorder="1" applyAlignment="1" applyProtection="1">
      <alignment horizontal="center"/>
      <protection locked="0"/>
    </xf>
    <xf numFmtId="0" fontId="55" fillId="0" borderId="301" xfId="97" applyFont="1" applyBorder="1" applyAlignment="1" applyProtection="1">
      <alignment horizontal="center" vertical="center"/>
      <protection locked="0"/>
    </xf>
    <xf numFmtId="0" fontId="46" fillId="0" borderId="28" xfId="97" applyFont="1" applyBorder="1" applyAlignment="1" applyProtection="1">
      <alignment horizontal="center"/>
      <protection locked="0"/>
    </xf>
    <xf numFmtId="0" fontId="168" fillId="0" borderId="191" xfId="97" applyFont="1" applyBorder="1">
      <alignment vertical="center"/>
    </xf>
    <xf numFmtId="0" fontId="168" fillId="0" borderId="0" xfId="97" applyFont="1">
      <alignment vertical="center"/>
    </xf>
    <xf numFmtId="0" fontId="55" fillId="0" borderId="28" xfId="97" applyFont="1" applyBorder="1" applyAlignment="1" applyProtection="1">
      <protection locked="0"/>
    </xf>
    <xf numFmtId="0" fontId="55" fillId="0" borderId="7" xfId="97" applyFont="1" applyBorder="1" applyAlignment="1" applyProtection="1">
      <protection locked="0"/>
    </xf>
    <xf numFmtId="0" fontId="55" fillId="0" borderId="7" xfId="97" applyFont="1" applyBorder="1" applyAlignment="1" applyProtection="1">
      <alignment horizontal="center" vertical="center"/>
      <protection locked="0"/>
    </xf>
    <xf numFmtId="49" fontId="81" fillId="0" borderId="7" xfId="97" applyNumberFormat="1" applyFont="1" applyBorder="1" applyAlignment="1" applyProtection="1">
      <alignment horizontal="center"/>
      <protection locked="0"/>
    </xf>
    <xf numFmtId="49" fontId="81" fillId="0" borderId="27" xfId="97" applyNumberFormat="1" applyFont="1" applyBorder="1" applyAlignment="1" applyProtection="1">
      <alignment horizontal="center"/>
      <protection locked="0"/>
    </xf>
    <xf numFmtId="49" fontId="73" fillId="0" borderId="28" xfId="97" applyNumberFormat="1" applyFont="1" applyBorder="1" applyAlignment="1" applyProtection="1">
      <alignment horizontal="center"/>
      <protection locked="0"/>
    </xf>
    <xf numFmtId="0" fontId="55" fillId="0" borderId="0" xfId="97" applyFont="1" applyProtection="1">
      <alignment vertical="center"/>
      <protection locked="0"/>
    </xf>
    <xf numFmtId="0" fontId="55" fillId="0" borderId="7" xfId="97" applyFont="1" applyBorder="1" applyAlignment="1" applyProtection="1">
      <alignment horizontal="right" vertical="center"/>
      <protection locked="0"/>
    </xf>
    <xf numFmtId="0" fontId="168" fillId="0" borderId="7" xfId="97" applyFont="1" applyBorder="1">
      <alignment vertical="center"/>
    </xf>
    <xf numFmtId="0" fontId="55" fillId="0" borderId="304" xfId="97" applyFont="1" applyBorder="1" applyAlignment="1" applyProtection="1">
      <alignment horizontal="center" vertical="center"/>
      <protection locked="0"/>
    </xf>
    <xf numFmtId="0" fontId="55" fillId="0" borderId="304" xfId="97" applyFont="1" applyBorder="1" applyProtection="1">
      <alignment vertical="center"/>
      <protection locked="0"/>
    </xf>
    <xf numFmtId="0" fontId="55" fillId="0" borderId="304" xfId="97" applyFont="1" applyBorder="1" applyAlignment="1" applyProtection="1">
      <protection locked="0"/>
    </xf>
    <xf numFmtId="0" fontId="55" fillId="0" borderId="301" xfId="97" applyFont="1" applyBorder="1" applyAlignment="1" applyProtection="1">
      <protection locked="0"/>
    </xf>
    <xf numFmtId="41" fontId="55" fillId="0" borderId="270" xfId="97" applyNumberFormat="1" applyFont="1" applyBorder="1" applyAlignment="1">
      <alignment horizontal="center" vertical="center"/>
    </xf>
    <xf numFmtId="41" fontId="55" fillId="0" borderId="301" xfId="97" applyNumberFormat="1" applyFont="1" applyBorder="1" applyAlignment="1">
      <alignment horizontal="center" vertical="center"/>
    </xf>
    <xf numFmtId="41" fontId="55" fillId="0" borderId="28" xfId="97" applyNumberFormat="1" applyFont="1" applyBorder="1" applyAlignment="1">
      <alignment horizontal="center" vertical="center"/>
    </xf>
    <xf numFmtId="41" fontId="55" fillId="0" borderId="304" xfId="97" applyNumberFormat="1" applyFont="1" applyBorder="1" applyAlignment="1">
      <alignment horizontal="center" vertical="center"/>
    </xf>
    <xf numFmtId="41" fontId="55" fillId="0" borderId="28" xfId="97" applyNumberFormat="1" applyFont="1" applyBorder="1" applyAlignment="1" applyProtection="1">
      <protection locked="0"/>
    </xf>
    <xf numFmtId="41" fontId="55" fillId="0" borderId="311" xfId="97" applyNumberFormat="1" applyFont="1" applyBorder="1" applyAlignment="1" applyProtection="1">
      <protection locked="0"/>
    </xf>
    <xf numFmtId="41" fontId="168" fillId="0" borderId="308" xfId="97" applyNumberFormat="1" applyFont="1" applyBorder="1">
      <alignment vertical="center"/>
    </xf>
    <xf numFmtId="41" fontId="168" fillId="0" borderId="0" xfId="97" applyNumberFormat="1" applyFont="1">
      <alignment vertical="center"/>
    </xf>
    <xf numFmtId="41" fontId="55" fillId="0" borderId="301" xfId="97" applyNumberFormat="1" applyFont="1" applyBorder="1" applyAlignment="1" applyProtection="1">
      <alignment horizontal="center" vertical="center"/>
      <protection locked="0"/>
    </xf>
    <xf numFmtId="41" fontId="55" fillId="0" borderId="190" xfId="97" applyNumberFormat="1" applyFont="1" applyBorder="1" applyAlignment="1" applyProtection="1">
      <alignment horizontal="center" vertical="center"/>
      <protection locked="0"/>
    </xf>
    <xf numFmtId="41" fontId="55" fillId="0" borderId="0" xfId="97" applyNumberFormat="1" applyFont="1" applyAlignment="1" applyProtection="1">
      <alignment horizontal="center" vertical="center"/>
      <protection locked="0"/>
    </xf>
    <xf numFmtId="41" fontId="55" fillId="0" borderId="312" xfId="97" applyNumberFormat="1" applyFont="1" applyBorder="1" applyAlignment="1" applyProtection="1">
      <protection locked="0"/>
    </xf>
    <xf numFmtId="41" fontId="168" fillId="0" borderId="302" xfId="97" applyNumberFormat="1" applyFont="1" applyBorder="1">
      <alignment vertical="center"/>
    </xf>
    <xf numFmtId="41" fontId="55" fillId="0" borderId="28" xfId="97" applyNumberFormat="1" applyFont="1" applyBorder="1" applyAlignment="1" applyProtection="1">
      <alignment horizontal="center" vertical="center"/>
      <protection locked="0"/>
    </xf>
    <xf numFmtId="41" fontId="55" fillId="0" borderId="304" xfId="97" applyNumberFormat="1" applyFont="1" applyBorder="1" applyAlignment="1" applyProtection="1">
      <alignment horizontal="center" vertical="center"/>
      <protection locked="0"/>
    </xf>
    <xf numFmtId="41" fontId="55" fillId="0" borderId="305" xfId="97" applyNumberFormat="1" applyFont="1" applyBorder="1" applyAlignment="1" applyProtection="1">
      <protection locked="0"/>
    </xf>
    <xf numFmtId="41" fontId="168" fillId="0" borderId="272" xfId="97" applyNumberFormat="1" applyFont="1" applyBorder="1">
      <alignment vertical="center"/>
    </xf>
    <xf numFmtId="41" fontId="168" fillId="0" borderId="304" xfId="97" applyNumberFormat="1" applyFont="1" applyBorder="1">
      <alignment vertical="center"/>
    </xf>
    <xf numFmtId="41" fontId="55" fillId="0" borderId="6" xfId="97" applyNumberFormat="1" applyFont="1" applyBorder="1" applyAlignment="1" applyProtection="1">
      <alignment horizontal="center" vertical="center"/>
      <protection locked="0"/>
    </xf>
    <xf numFmtId="41" fontId="55" fillId="0" borderId="7" xfId="97" applyNumberFormat="1" applyFont="1" applyBorder="1" applyAlignment="1" applyProtection="1">
      <alignment horizontal="center" vertical="center"/>
      <protection locked="0"/>
    </xf>
    <xf numFmtId="41" fontId="168" fillId="0" borderId="268" xfId="97" applyNumberFormat="1" applyFont="1" applyBorder="1">
      <alignment vertical="center"/>
    </xf>
    <xf numFmtId="41" fontId="55" fillId="0" borderId="309" xfId="97" applyNumberFormat="1" applyFont="1" applyBorder="1" applyAlignment="1" applyProtection="1">
      <alignment horizontal="center" vertical="center"/>
      <protection locked="0"/>
    </xf>
    <xf numFmtId="41" fontId="55" fillId="0" borderId="313" xfId="97" applyNumberFormat="1" applyFont="1" applyBorder="1" applyAlignment="1" applyProtection="1">
      <protection locked="0"/>
    </xf>
    <xf numFmtId="41" fontId="168" fillId="0" borderId="198" xfId="97" applyNumberFormat="1" applyFont="1" applyBorder="1">
      <alignment vertical="center"/>
    </xf>
    <xf numFmtId="41" fontId="168" fillId="0" borderId="7" xfId="97" applyNumberFormat="1" applyFont="1" applyBorder="1">
      <alignment vertical="center"/>
    </xf>
    <xf numFmtId="41" fontId="55" fillId="0" borderId="314" xfId="97" applyNumberFormat="1" applyFont="1" applyBorder="1" applyAlignment="1">
      <alignment horizontal="center" vertical="center"/>
    </xf>
    <xf numFmtId="41" fontId="55" fillId="0" borderId="310" xfId="97" applyNumberFormat="1" applyFont="1" applyBorder="1" applyAlignment="1" applyProtection="1">
      <alignment horizontal="center" vertical="center"/>
      <protection locked="0"/>
    </xf>
    <xf numFmtId="41" fontId="55" fillId="0" borderId="302" xfId="97" applyNumberFormat="1" applyFont="1" applyBorder="1" applyAlignment="1" applyProtection="1">
      <alignment horizontal="center" vertical="center"/>
      <protection locked="0"/>
    </xf>
    <xf numFmtId="41" fontId="55" fillId="0" borderId="309" xfId="97" applyNumberFormat="1" applyFont="1" applyBorder="1" applyAlignment="1" applyProtection="1">
      <protection locked="0"/>
    </xf>
    <xf numFmtId="41" fontId="55" fillId="0" borderId="271" xfId="97" applyNumberFormat="1" applyFont="1" applyBorder="1" applyAlignment="1" applyProtection="1">
      <protection locked="0"/>
    </xf>
    <xf numFmtId="41" fontId="55" fillId="0" borderId="278" xfId="97" applyNumberFormat="1" applyFont="1" applyBorder="1" applyAlignment="1">
      <alignment horizontal="center" vertical="center"/>
    </xf>
    <xf numFmtId="41" fontId="55" fillId="0" borderId="277" xfId="97" applyNumberFormat="1" applyFont="1" applyBorder="1" applyAlignment="1" applyProtection="1">
      <alignment horizontal="center" vertical="center"/>
      <protection locked="0"/>
    </xf>
    <xf numFmtId="41" fontId="55" fillId="0" borderId="279" xfId="97" applyNumberFormat="1" applyFont="1" applyBorder="1" applyAlignment="1" applyProtection="1">
      <alignment horizontal="center" vertical="center"/>
      <protection locked="0"/>
    </xf>
    <xf numFmtId="41" fontId="55" fillId="0" borderId="280" xfId="97" applyNumberFormat="1" applyFont="1" applyBorder="1" applyAlignment="1" applyProtection="1">
      <alignment horizontal="center" vertical="center"/>
      <protection locked="0"/>
    </xf>
    <xf numFmtId="41" fontId="55" fillId="0" borderId="279" xfId="97" applyNumberFormat="1" applyFont="1" applyBorder="1" applyAlignment="1" applyProtection="1">
      <protection locked="0"/>
    </xf>
    <xf numFmtId="41" fontId="55" fillId="0" borderId="315" xfId="97" applyNumberFormat="1" applyFont="1" applyBorder="1" applyAlignment="1" applyProtection="1">
      <protection locked="0"/>
    </xf>
    <xf numFmtId="41" fontId="168" fillId="0" borderId="282" xfId="97" applyNumberFormat="1" applyFont="1" applyBorder="1">
      <alignment vertical="center"/>
    </xf>
    <xf numFmtId="41" fontId="168" fillId="0" borderId="280" xfId="97" applyNumberFormat="1" applyFont="1" applyBorder="1">
      <alignment vertical="center"/>
    </xf>
    <xf numFmtId="41" fontId="55" fillId="0" borderId="6" xfId="97" applyNumberFormat="1" applyFont="1" applyBorder="1" applyAlignment="1">
      <alignment horizontal="center" vertical="center"/>
    </xf>
    <xf numFmtId="41" fontId="55" fillId="0" borderId="287" xfId="97" applyNumberFormat="1" applyFont="1" applyBorder="1" applyProtection="1">
      <alignment vertical="center"/>
      <protection locked="0"/>
    </xf>
    <xf numFmtId="41" fontId="55" fillId="0" borderId="283" xfId="97" applyNumberFormat="1" applyFont="1" applyBorder="1" applyAlignment="1" applyProtection="1">
      <alignment horizontal="center" vertical="center"/>
      <protection locked="0"/>
    </xf>
    <xf numFmtId="0" fontId="55" fillId="0" borderId="284" xfId="97" applyFont="1" applyBorder="1" applyAlignment="1" applyProtection="1">
      <alignment horizontal="center" vertical="center"/>
      <protection locked="0"/>
    </xf>
    <xf numFmtId="0" fontId="55" fillId="0" borderId="284" xfId="97" applyFont="1" applyBorder="1" applyAlignment="1" applyProtection="1">
      <alignment horizontal="center"/>
      <protection locked="0"/>
    </xf>
    <xf numFmtId="0" fontId="55" fillId="0" borderId="317" xfId="97" applyFont="1" applyBorder="1" applyAlignment="1" applyProtection="1">
      <alignment horizontal="center"/>
      <protection locked="0"/>
    </xf>
    <xf numFmtId="41" fontId="168" fillId="0" borderId="318" xfId="97" applyNumberFormat="1" applyFont="1" applyBorder="1">
      <alignment vertical="center"/>
    </xf>
    <xf numFmtId="0" fontId="168" fillId="0" borderId="302" xfId="97" applyFont="1" applyBorder="1" applyAlignment="1">
      <alignment horizontal="center" vertical="center"/>
    </xf>
    <xf numFmtId="0" fontId="168" fillId="0" borderId="0" xfId="97" applyFont="1" applyAlignment="1">
      <alignment horizontal="center" vertical="center"/>
    </xf>
    <xf numFmtId="0" fontId="55" fillId="0" borderId="97" xfId="97" applyFont="1" applyBorder="1" applyAlignment="1" applyProtection="1">
      <alignment horizontal="center" vertical="center"/>
      <protection locked="0"/>
    </xf>
    <xf numFmtId="0" fontId="55" fillId="0" borderId="27" xfId="97" applyFont="1" applyBorder="1" applyAlignment="1" applyProtection="1">
      <alignment horizontal="center" vertical="center"/>
      <protection locked="0"/>
    </xf>
    <xf numFmtId="0" fontId="55" fillId="0" borderId="305" xfId="97" applyFont="1" applyBorder="1" applyAlignment="1" applyProtection="1">
      <protection locked="0"/>
    </xf>
    <xf numFmtId="41" fontId="55" fillId="0" borderId="303" xfId="97" applyNumberFormat="1" applyFont="1" applyBorder="1" applyAlignment="1">
      <alignment horizontal="center" vertical="center"/>
    </xf>
    <xf numFmtId="41" fontId="55" fillId="0" borderId="191" xfId="97" applyNumberFormat="1" applyFont="1" applyBorder="1" applyAlignment="1" applyProtection="1">
      <alignment horizontal="center" vertical="center"/>
      <protection locked="0"/>
    </xf>
    <xf numFmtId="41" fontId="55" fillId="0" borderId="303" xfId="97" applyNumberFormat="1" applyFont="1" applyBorder="1" applyAlignment="1" applyProtection="1">
      <alignment horizontal="center" vertical="center"/>
      <protection locked="0"/>
    </xf>
    <xf numFmtId="41" fontId="55" fillId="0" borderId="26" xfId="97" applyNumberFormat="1" applyFont="1" applyBorder="1" applyAlignment="1" applyProtection="1">
      <alignment horizontal="center" vertical="center"/>
      <protection locked="0"/>
    </xf>
    <xf numFmtId="41" fontId="55" fillId="0" borderId="307" xfId="97" applyNumberFormat="1" applyFont="1" applyBorder="1" applyAlignment="1" applyProtection="1">
      <protection locked="0"/>
    </xf>
    <xf numFmtId="41" fontId="168" fillId="0" borderId="303" xfId="97" applyNumberFormat="1" applyFont="1" applyBorder="1">
      <alignment vertical="center"/>
    </xf>
    <xf numFmtId="41" fontId="55" fillId="0" borderId="276" xfId="97" applyNumberFormat="1" applyFont="1" applyBorder="1" applyAlignment="1" applyProtection="1">
      <alignment horizontal="center" vertical="center"/>
      <protection locked="0"/>
    </xf>
    <xf numFmtId="41" fontId="55" fillId="0" borderId="281" xfId="97" applyNumberFormat="1" applyFont="1" applyBorder="1" applyAlignment="1" applyProtection="1">
      <protection locked="0"/>
    </xf>
    <xf numFmtId="0" fontId="55" fillId="0" borderId="285" xfId="97" applyFont="1" applyBorder="1" applyAlignment="1" applyProtection="1">
      <alignment horizontal="center"/>
      <protection locked="0"/>
    </xf>
    <xf numFmtId="0" fontId="55" fillId="0" borderId="28" xfId="97" applyFont="1" applyBorder="1" applyAlignment="1" applyProtection="1">
      <alignment horizontal="center" vertical="center"/>
      <protection locked="0"/>
    </xf>
    <xf numFmtId="41" fontId="55" fillId="0" borderId="306" xfId="97" applyNumberFormat="1" applyFont="1" applyBorder="1" applyAlignment="1" applyProtection="1">
      <protection locked="0"/>
    </xf>
    <xf numFmtId="41" fontId="55" fillId="0" borderId="303" xfId="97" applyNumberFormat="1" applyFont="1" applyBorder="1" applyAlignment="1" applyProtection="1">
      <protection locked="0"/>
    </xf>
    <xf numFmtId="41" fontId="55" fillId="0" borderId="191" xfId="97" applyNumberFormat="1" applyFont="1" applyBorder="1" applyAlignment="1" applyProtection="1">
      <protection locked="0"/>
    </xf>
    <xf numFmtId="41" fontId="55" fillId="0" borderId="26" xfId="97" applyNumberFormat="1" applyFont="1" applyBorder="1" applyAlignment="1" applyProtection="1">
      <protection locked="0"/>
    </xf>
    <xf numFmtId="41" fontId="55" fillId="0" borderId="289" xfId="97" applyNumberFormat="1" applyFont="1" applyBorder="1" applyAlignment="1" applyProtection="1">
      <alignment horizontal="center" vertical="center"/>
      <protection locked="0"/>
    </xf>
    <xf numFmtId="41" fontId="55" fillId="0" borderId="276" xfId="97" applyNumberFormat="1" applyFont="1" applyBorder="1" applyAlignment="1" applyProtection="1">
      <protection locked="0"/>
    </xf>
    <xf numFmtId="204" fontId="55" fillId="0" borderId="6" xfId="97" applyNumberFormat="1" applyFont="1" applyBorder="1" applyAlignment="1">
      <alignment horizontal="center" vertical="center"/>
    </xf>
    <xf numFmtId="0" fontId="58" fillId="0" borderId="28" xfId="97" applyFont="1" applyBorder="1" applyAlignment="1" applyProtection="1">
      <alignment horizontal="center"/>
      <protection locked="0"/>
    </xf>
    <xf numFmtId="0" fontId="58" fillId="0" borderId="0" xfId="97" applyFont="1" applyAlignment="1" applyProtection="1">
      <protection locked="0"/>
    </xf>
    <xf numFmtId="0" fontId="58" fillId="0" borderId="28" xfId="97" applyFont="1" applyBorder="1" applyAlignment="1" applyProtection="1">
      <alignment horizontal="center" vertical="center"/>
      <protection locked="0"/>
    </xf>
    <xf numFmtId="0" fontId="58" fillId="0" borderId="7" xfId="97" applyFont="1" applyBorder="1" applyAlignment="1" applyProtection="1">
      <protection locked="0"/>
    </xf>
    <xf numFmtId="0" fontId="46" fillId="0" borderId="88" xfId="97" applyFont="1" applyBorder="1" applyAlignment="1" applyProtection="1">
      <alignment horizontal="right" vertical="center" wrapText="1"/>
      <protection locked="0"/>
    </xf>
    <xf numFmtId="0" fontId="95" fillId="0" borderId="88" xfId="97" applyFont="1" applyBorder="1" applyAlignment="1" applyProtection="1">
      <alignment horizontal="right" vertical="center" wrapText="1"/>
      <protection locked="0"/>
    </xf>
    <xf numFmtId="0" fontId="77" fillId="0" borderId="88" xfId="97" applyFont="1" applyBorder="1" applyAlignment="1" applyProtection="1">
      <alignment vertical="center" wrapText="1"/>
      <protection locked="0"/>
    </xf>
    <xf numFmtId="203" fontId="58" fillId="0" borderId="139" xfId="32" applyNumberFormat="1" applyFont="1" applyFill="1" applyBorder="1" applyAlignment="1" applyProtection="1">
      <alignment horizontal="center" vertical="center" wrapText="1"/>
      <protection locked="0"/>
    </xf>
    <xf numFmtId="203" fontId="58" fillId="0" borderId="136" xfId="32" applyNumberFormat="1" applyFont="1" applyFill="1" applyBorder="1" applyAlignment="1" applyProtection="1">
      <alignment horizontal="center" vertical="center" wrapText="1"/>
      <protection locked="0"/>
    </xf>
    <xf numFmtId="203" fontId="58" fillId="0" borderId="85" xfId="32" applyNumberFormat="1" applyFont="1" applyFill="1" applyBorder="1" applyAlignment="1" applyProtection="1">
      <alignment horizontal="center" vertical="center" wrapText="1"/>
      <protection locked="0"/>
    </xf>
    <xf numFmtId="203" fontId="58" fillId="0" borderId="140" xfId="32" applyNumberFormat="1" applyFont="1" applyFill="1" applyBorder="1" applyAlignment="1" applyProtection="1">
      <alignment horizontal="center" vertical="center" wrapText="1"/>
      <protection locked="0"/>
    </xf>
    <xf numFmtId="41" fontId="46" fillId="0" borderId="115" xfId="97" applyNumberFormat="1" applyFont="1" applyBorder="1" applyAlignment="1" applyProtection="1">
      <alignment horizontal="left" vertical="center" wrapText="1"/>
      <protection locked="0"/>
    </xf>
    <xf numFmtId="41" fontId="46" fillId="0" borderId="99" xfId="97" applyNumberFormat="1" applyFont="1" applyBorder="1" applyAlignment="1" applyProtection="1">
      <alignment horizontal="left" vertical="center" wrapText="1"/>
      <protection locked="0"/>
    </xf>
    <xf numFmtId="41" fontId="46" fillId="0" borderId="28" xfId="97" applyNumberFormat="1" applyFont="1" applyBorder="1" applyAlignment="1" applyProtection="1">
      <alignment horizontal="left" vertical="center" wrapText="1"/>
      <protection locked="0"/>
    </xf>
    <xf numFmtId="41" fontId="46" fillId="0" borderId="303" xfId="97" applyNumberFormat="1" applyFont="1" applyBorder="1" applyAlignment="1" applyProtection="1">
      <alignment horizontal="left" vertical="center" wrapText="1"/>
      <protection locked="0"/>
    </xf>
    <xf numFmtId="41" fontId="46" fillId="0" borderId="28" xfId="97" applyNumberFormat="1" applyFont="1" applyBorder="1" applyAlignment="1" applyProtection="1">
      <alignment horizontal="center" vertical="center"/>
      <protection locked="0"/>
    </xf>
    <xf numFmtId="41" fontId="46" fillId="0" borderId="303" xfId="97" applyNumberFormat="1" applyFont="1" applyBorder="1" applyAlignment="1" applyProtection="1">
      <alignment horizontal="center" vertical="center"/>
      <protection locked="0"/>
    </xf>
    <xf numFmtId="0" fontId="46" fillId="0" borderId="0" xfId="97" applyFont="1" applyProtection="1">
      <alignment vertical="center"/>
      <protection locked="0"/>
    </xf>
    <xf numFmtId="41" fontId="46" fillId="0" borderId="320" xfId="97" applyNumberFormat="1" applyFont="1" applyBorder="1" applyAlignment="1" applyProtection="1">
      <alignment horizontal="left" vertical="center" wrapText="1"/>
      <protection locked="0"/>
    </xf>
    <xf numFmtId="41" fontId="46" fillId="0" borderId="320" xfId="97" applyNumberFormat="1" applyFont="1" applyBorder="1" applyAlignment="1" applyProtection="1">
      <alignment horizontal="center" vertical="center"/>
      <protection locked="0"/>
    </xf>
    <xf numFmtId="41" fontId="46" fillId="0" borderId="321" xfId="97" applyNumberFormat="1" applyFont="1" applyBorder="1" applyAlignment="1" applyProtection="1">
      <alignment horizontal="center" vertical="center"/>
      <protection locked="0"/>
    </xf>
    <xf numFmtId="0" fontId="46" fillId="0" borderId="0" xfId="97" applyFont="1" applyAlignment="1" applyProtection="1">
      <alignment vertical="top"/>
      <protection locked="0"/>
    </xf>
    <xf numFmtId="0" fontId="46" fillId="0" borderId="0" xfId="97" applyFont="1" applyAlignment="1" applyProtection="1">
      <alignment horizontal="right" vertical="top"/>
      <protection locked="0"/>
    </xf>
    <xf numFmtId="0" fontId="58" fillId="0" borderId="0" xfId="97" applyFont="1" applyProtection="1">
      <alignment vertical="center"/>
      <protection locked="0"/>
    </xf>
    <xf numFmtId="0" fontId="46" fillId="0" borderId="0" xfId="97" applyFont="1" applyAlignment="1" applyProtection="1">
      <protection locked="0"/>
    </xf>
    <xf numFmtId="0" fontId="8" fillId="0" borderId="37" xfId="1" applyFill="1" applyBorder="1" applyAlignment="1" applyProtection="1">
      <alignment horizontal="left" vertical="center" wrapText="1"/>
    </xf>
    <xf numFmtId="0" fontId="7" fillId="33" borderId="37" xfId="0" applyFont="1" applyFill="1" applyBorder="1" applyAlignment="1">
      <alignment horizontal="center" vertical="center" wrapText="1"/>
    </xf>
    <xf numFmtId="0" fontId="8" fillId="0" borderId="0" xfId="1" applyFill="1" applyAlignment="1" applyProtection="1">
      <alignment vertical="center" wrapText="1"/>
    </xf>
    <xf numFmtId="0" fontId="0" fillId="32" borderId="34" xfId="0" applyFill="1" applyBorder="1" applyAlignment="1">
      <alignment vertical="center" wrapText="1"/>
    </xf>
    <xf numFmtId="0" fontId="8" fillId="0" borderId="54" xfId="1" applyBorder="1" applyAlignment="1" applyProtection="1">
      <alignment horizontal="left" vertical="center" wrapText="1"/>
    </xf>
    <xf numFmtId="0" fontId="8" fillId="0" borderId="41" xfId="1" applyBorder="1" applyAlignment="1" applyProtection="1">
      <alignment horizontal="left" vertical="center" wrapText="1"/>
    </xf>
    <xf numFmtId="0" fontId="8" fillId="0" borderId="48" xfId="1" applyBorder="1" applyAlignment="1" applyProtection="1">
      <alignment horizontal="left" vertical="center" wrapText="1"/>
    </xf>
    <xf numFmtId="0" fontId="8" fillId="0" borderId="54" xfId="1" applyFill="1" applyBorder="1" applyAlignment="1" applyProtection="1">
      <alignment vertical="center" wrapText="1"/>
    </xf>
    <xf numFmtId="0" fontId="8" fillId="0" borderId="41" xfId="1" applyFill="1" applyBorder="1" applyAlignment="1" applyProtection="1">
      <alignment vertical="center" wrapText="1"/>
    </xf>
    <xf numFmtId="0" fontId="8" fillId="0" borderId="48" xfId="1" applyFill="1" applyBorder="1" applyAlignment="1" applyProtection="1">
      <alignment vertical="center" wrapText="1"/>
    </xf>
    <xf numFmtId="0" fontId="8" fillId="0" borderId="35" xfId="1" applyBorder="1" applyAlignment="1" applyProtection="1">
      <alignment vertical="center" wrapText="1"/>
    </xf>
    <xf numFmtId="0" fontId="8" fillId="0" borderId="29" xfId="1" applyBorder="1" applyAlignment="1" applyProtection="1">
      <alignment vertical="center" wrapText="1"/>
    </xf>
    <xf numFmtId="0" fontId="8" fillId="0" borderId="44" xfId="1" applyBorder="1" applyAlignment="1" applyProtection="1">
      <alignment vertical="center" wrapText="1"/>
    </xf>
    <xf numFmtId="0" fontId="0" fillId="33" borderId="35" xfId="0" applyFill="1"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47" fillId="32" borderId="34" xfId="0" applyFont="1" applyFill="1" applyBorder="1" applyAlignment="1">
      <alignment horizontal="center" vertical="center" wrapText="1"/>
    </xf>
    <xf numFmtId="0" fontId="47" fillId="32" borderId="28" xfId="0" applyFont="1" applyFill="1" applyBorder="1" applyAlignment="1">
      <alignment horizontal="center" vertical="center" wrapText="1"/>
    </xf>
    <xf numFmtId="0" fontId="8" fillId="0" borderId="49" xfId="1" applyFill="1" applyBorder="1" applyAlignment="1" applyProtection="1">
      <alignment horizontal="left" vertical="center" wrapText="1"/>
    </xf>
    <xf numFmtId="0" fontId="8" fillId="0" borderId="45" xfId="1" applyBorder="1" applyAlignment="1" applyProtection="1">
      <alignment vertical="center" wrapText="1"/>
    </xf>
    <xf numFmtId="0" fontId="8" fillId="0" borderId="41" xfId="1" applyBorder="1" applyAlignment="1" applyProtection="1">
      <alignment vertical="center" wrapText="1"/>
    </xf>
    <xf numFmtId="0" fontId="47" fillId="0" borderId="57" xfId="0" applyFont="1" applyBorder="1" applyAlignment="1">
      <alignment horizontal="center" vertical="center"/>
    </xf>
    <xf numFmtId="0" fontId="47" fillId="0" borderId="58" xfId="0" applyFont="1" applyBorder="1" applyAlignment="1">
      <alignment horizontal="center" vertical="center"/>
    </xf>
    <xf numFmtId="0" fontId="47" fillId="0" borderId="59" xfId="0" applyFont="1" applyBorder="1" applyAlignment="1">
      <alignment horizontal="center" vertical="center"/>
    </xf>
    <xf numFmtId="0" fontId="8" fillId="0" borderId="53" xfId="1" applyBorder="1" applyAlignment="1" applyProtection="1">
      <alignment horizontal="left" vertical="center" wrapText="1"/>
    </xf>
    <xf numFmtId="0" fontId="8" fillId="0" borderId="5" xfId="1" applyBorder="1" applyAlignment="1" applyProtection="1">
      <alignment horizontal="left" vertical="center" wrapText="1"/>
    </xf>
    <xf numFmtId="0" fontId="8" fillId="0" borderId="6" xfId="1" applyBorder="1" applyAlignment="1" applyProtection="1">
      <alignment horizontal="left" vertical="center" wrapText="1"/>
    </xf>
    <xf numFmtId="0" fontId="0" fillId="32" borderId="28" xfId="0" applyFill="1" applyBorder="1" applyAlignment="1">
      <alignment vertical="center" wrapText="1"/>
    </xf>
    <xf numFmtId="0" fontId="8" fillId="0" borderId="32" xfId="1" applyFill="1" applyBorder="1" applyAlignment="1" applyProtection="1">
      <alignment horizontal="left" vertical="center" wrapText="1"/>
    </xf>
    <xf numFmtId="0" fontId="7" fillId="33" borderId="35" xfId="0" applyFont="1" applyFill="1" applyBorder="1" applyAlignment="1">
      <alignment horizontal="center" vertical="center" wrapText="1"/>
    </xf>
    <xf numFmtId="0" fontId="7" fillId="33" borderId="29" xfId="0" applyFont="1" applyFill="1" applyBorder="1" applyAlignment="1">
      <alignment horizontal="center" vertical="center" wrapText="1"/>
    </xf>
    <xf numFmtId="0" fontId="7" fillId="33" borderId="32" xfId="0" applyFont="1" applyFill="1" applyBorder="1" applyAlignment="1">
      <alignment horizontal="center" vertical="center" wrapText="1"/>
    </xf>
    <xf numFmtId="0" fontId="8" fillId="0" borderId="52" xfId="1" applyBorder="1" applyAlignment="1" applyProtection="1">
      <alignment vertical="center" wrapText="1"/>
    </xf>
    <xf numFmtId="0" fontId="8" fillId="0" borderId="32" xfId="1" applyBorder="1" applyAlignment="1" applyProtection="1">
      <alignment vertical="center" wrapText="1"/>
    </xf>
    <xf numFmtId="0" fontId="0" fillId="32" borderId="52" xfId="0" applyFill="1" applyBorder="1" applyAlignment="1">
      <alignment vertical="center" wrapText="1"/>
    </xf>
    <xf numFmtId="0" fontId="0" fillId="32" borderId="29" xfId="0" applyFill="1" applyBorder="1" applyAlignment="1">
      <alignment vertical="center" wrapText="1"/>
    </xf>
    <xf numFmtId="0" fontId="0" fillId="32" borderId="44" xfId="0" applyFill="1" applyBorder="1" applyAlignment="1">
      <alignment vertical="center" wrapText="1"/>
    </xf>
    <xf numFmtId="0" fontId="0" fillId="33" borderId="29" xfId="0" applyFill="1" applyBorder="1" applyAlignment="1">
      <alignment horizontal="center" vertical="center" wrapText="1"/>
    </xf>
    <xf numFmtId="0" fontId="0" fillId="33" borderId="32" xfId="0" applyFill="1" applyBorder="1" applyAlignment="1">
      <alignment horizontal="center" vertical="center" wrapText="1"/>
    </xf>
    <xf numFmtId="0" fontId="54" fillId="33" borderId="37" xfId="0" applyFont="1" applyFill="1" applyBorder="1" applyAlignment="1">
      <alignment horizontal="center" vertical="center" wrapText="1"/>
    </xf>
    <xf numFmtId="0" fontId="8" fillId="0" borderId="48" xfId="1" applyBorder="1" applyAlignment="1" applyProtection="1">
      <alignment vertical="center" wrapText="1"/>
    </xf>
    <xf numFmtId="0" fontId="8" fillId="0" borderId="51" xfId="1" applyFill="1" applyBorder="1" applyAlignment="1" applyProtection="1">
      <alignment horizontal="left" vertical="center" wrapText="1"/>
    </xf>
    <xf numFmtId="0" fontId="7" fillId="32" borderId="4" xfId="0" applyFont="1" applyFill="1" applyBorder="1" applyAlignment="1">
      <alignment horizontal="center" vertical="center" wrapText="1"/>
    </xf>
    <xf numFmtId="0" fontId="0" fillId="32" borderId="5" xfId="0" applyFill="1" applyBorder="1" applyAlignment="1">
      <alignment horizontal="center" vertical="center" wrapText="1"/>
    </xf>
    <xf numFmtId="0" fontId="0" fillId="32" borderId="6" xfId="0" applyFill="1" applyBorder="1" applyAlignment="1">
      <alignment horizontal="center" vertical="center" wrapText="1"/>
    </xf>
    <xf numFmtId="0" fontId="8" fillId="32" borderId="53" xfId="1" applyFill="1" applyBorder="1" applyAlignment="1" applyProtection="1">
      <alignment horizontal="left" vertical="center" wrapText="1"/>
    </xf>
    <xf numFmtId="0" fontId="8" fillId="32" borderId="5" xfId="1" applyFill="1" applyBorder="1" applyAlignment="1" applyProtection="1">
      <alignment horizontal="left" vertical="center" wrapText="1"/>
    </xf>
    <xf numFmtId="0" fontId="8" fillId="32" borderId="6" xfId="1" applyFill="1" applyBorder="1" applyAlignment="1" applyProtection="1">
      <alignment horizontal="left" vertical="center" wrapText="1"/>
    </xf>
    <xf numFmtId="0" fontId="8" fillId="0" borderId="38" xfId="1" applyBorder="1" applyAlignment="1" applyProtection="1">
      <alignment vertical="center" wrapText="1"/>
    </xf>
    <xf numFmtId="0" fontId="47" fillId="0" borderId="57"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55" xfId="0" applyFont="1" applyBorder="1" applyAlignment="1">
      <alignment horizontal="center" vertical="center" wrapText="1"/>
    </xf>
    <xf numFmtId="0" fontId="47" fillId="32" borderId="6" xfId="0" applyFont="1" applyFill="1" applyBorder="1" applyAlignment="1">
      <alignment horizontal="center" vertical="center" wrapText="1"/>
    </xf>
    <xf numFmtId="0" fontId="41" fillId="32" borderId="0" xfId="0" applyFont="1" applyFill="1" applyAlignment="1">
      <alignment horizontal="center" vertical="center" wrapText="1"/>
    </xf>
    <xf numFmtId="0" fontId="4" fillId="32" borderId="0" xfId="0" applyFont="1" applyFill="1" applyAlignment="1">
      <alignment horizontal="center" vertical="center" wrapText="1"/>
    </xf>
    <xf numFmtId="0" fontId="5" fillId="32" borderId="0" xfId="0" applyFont="1" applyFill="1" applyAlignment="1">
      <alignment horizontal="left" vertical="top" wrapText="1"/>
    </xf>
    <xf numFmtId="0" fontId="5" fillId="32" borderId="0" xfId="0" applyFont="1" applyFill="1" applyAlignment="1">
      <alignment vertical="top" wrapText="1"/>
    </xf>
    <xf numFmtId="0" fontId="42" fillId="0" borderId="0" xfId="0" applyFont="1" applyAlignment="1">
      <alignment vertical="center" wrapText="1"/>
    </xf>
    <xf numFmtId="0" fontId="46" fillId="32" borderId="0" xfId="0" applyFont="1" applyFill="1" applyAlignment="1">
      <alignment horizontal="right" vertical="top" wrapText="1"/>
    </xf>
    <xf numFmtId="0" fontId="8" fillId="0" borderId="28" xfId="1" applyBorder="1" applyAlignment="1" applyProtection="1">
      <alignment horizontal="justify" vertical="center" wrapText="1"/>
    </xf>
    <xf numFmtId="0" fontId="8" fillId="0" borderId="4" xfId="1" applyBorder="1" applyAlignment="1" applyProtection="1">
      <alignment vertical="center" wrapText="1"/>
    </xf>
    <xf numFmtId="0" fontId="8" fillId="0" borderId="5" xfId="1" applyBorder="1" applyAlignment="1" applyProtection="1">
      <alignment vertical="center" wrapText="1"/>
    </xf>
    <xf numFmtId="0" fontId="8" fillId="0" borderId="6" xfId="1" applyBorder="1" applyAlignment="1" applyProtection="1">
      <alignment vertical="center" wrapText="1"/>
    </xf>
    <xf numFmtId="0" fontId="42" fillId="0" borderId="0" xfId="0" applyFont="1">
      <alignment vertical="center"/>
    </xf>
    <xf numFmtId="0" fontId="5" fillId="32" borderId="28"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32" borderId="2" xfId="0" applyFont="1" applyFill="1" applyBorder="1" applyAlignment="1">
      <alignment horizontal="center" vertical="center" wrapText="1"/>
    </xf>
    <xf numFmtId="0" fontId="5" fillId="32" borderId="3" xfId="0" applyFont="1" applyFill="1" applyBorder="1" applyAlignment="1">
      <alignment horizontal="center" vertical="center" wrapText="1"/>
    </xf>
    <xf numFmtId="0" fontId="0" fillId="32" borderId="4" xfId="0" applyFill="1" applyBorder="1" applyAlignment="1">
      <alignment horizontal="center" vertical="center" wrapText="1"/>
    </xf>
    <xf numFmtId="0" fontId="8" fillId="0" borderId="4" xfId="1" applyBorder="1" applyAlignment="1" applyProtection="1">
      <alignment horizontal="left" vertical="center" wrapText="1"/>
    </xf>
    <xf numFmtId="0" fontId="8" fillId="0" borderId="5" xfId="1" applyBorder="1" applyAlignment="1" applyProtection="1">
      <alignment horizontal="left" vertical="center"/>
    </xf>
    <xf numFmtId="0" fontId="8" fillId="0" borderId="6" xfId="1" applyBorder="1" applyAlignment="1" applyProtection="1">
      <alignment horizontal="left" vertical="center"/>
    </xf>
    <xf numFmtId="0" fontId="0" fillId="33" borderId="30" xfId="0" applyFill="1" applyBorder="1" applyAlignment="1">
      <alignment horizontal="center" vertical="center" wrapText="1"/>
    </xf>
    <xf numFmtId="0" fontId="67" fillId="0" borderId="104" xfId="23" applyFont="1" applyBorder="1" applyAlignment="1">
      <alignment horizontal="center" vertical="center" wrapText="1"/>
    </xf>
    <xf numFmtId="0" fontId="67" fillId="0" borderId="103" xfId="23" applyFont="1" applyBorder="1" applyAlignment="1">
      <alignment horizontal="center" vertical="center" wrapText="1"/>
    </xf>
    <xf numFmtId="0" fontId="67" fillId="0" borderId="102" xfId="23" applyFont="1" applyBorder="1" applyAlignment="1">
      <alignment horizontal="center" vertical="center" wrapText="1"/>
    </xf>
    <xf numFmtId="3" fontId="67" fillId="0" borderId="104" xfId="23" applyNumberFormat="1" applyFont="1" applyBorder="1" applyAlignment="1">
      <alignment horizontal="center" vertical="center" wrapText="1"/>
    </xf>
    <xf numFmtId="3" fontId="67" fillId="0" borderId="102" xfId="23" applyNumberFormat="1" applyFont="1" applyBorder="1" applyAlignment="1">
      <alignment horizontal="center" vertical="center" wrapText="1"/>
    </xf>
    <xf numFmtId="3" fontId="67" fillId="0" borderId="100" xfId="23" applyNumberFormat="1" applyFont="1" applyBorder="1" applyAlignment="1">
      <alignment horizontal="center" vertical="center" wrapText="1"/>
    </xf>
    <xf numFmtId="3" fontId="67" fillId="0" borderId="107" xfId="23" applyNumberFormat="1" applyFont="1" applyBorder="1" applyAlignment="1">
      <alignment horizontal="center" vertical="center" wrapText="1"/>
    </xf>
    <xf numFmtId="3" fontId="67" fillId="0" borderId="26" xfId="23" applyNumberFormat="1" applyFont="1" applyBorder="1" applyAlignment="1">
      <alignment horizontal="center" vertical="center" wrapText="1"/>
    </xf>
    <xf numFmtId="3" fontId="67" fillId="0" borderId="27" xfId="23" applyNumberFormat="1" applyFont="1" applyBorder="1" applyAlignment="1">
      <alignment horizontal="center" vertical="center" wrapText="1"/>
    </xf>
    <xf numFmtId="3" fontId="60" fillId="0" borderId="118" xfId="23" applyNumberFormat="1" applyFont="1" applyBorder="1" applyAlignment="1">
      <alignment wrapText="1"/>
    </xf>
    <xf numFmtId="0" fontId="67" fillId="0" borderId="171" xfId="23" applyFont="1" applyBorder="1" applyAlignment="1">
      <alignment horizontal="center" vertical="center" wrapText="1"/>
    </xf>
    <xf numFmtId="0" fontId="67" fillId="0" borderId="175" xfId="23" applyFont="1" applyBorder="1" applyAlignment="1">
      <alignment horizontal="center" vertical="center" wrapText="1"/>
    </xf>
    <xf numFmtId="0" fontId="67" fillId="0" borderId="170" xfId="23" applyFont="1" applyBorder="1" applyAlignment="1">
      <alignment horizontal="center" vertical="center" wrapText="1"/>
    </xf>
    <xf numFmtId="3" fontId="67" fillId="0" borderId="171" xfId="23" applyNumberFormat="1" applyFont="1" applyBorder="1" applyAlignment="1">
      <alignment horizontal="center" vertical="center" wrapText="1"/>
    </xf>
    <xf numFmtId="3" fontId="67" fillId="0" borderId="170" xfId="23" applyNumberFormat="1" applyFont="1" applyBorder="1" applyAlignment="1">
      <alignment horizontal="center" vertical="center" wrapText="1"/>
    </xf>
    <xf numFmtId="3" fontId="67" fillId="0" borderId="174" xfId="23" applyNumberFormat="1" applyFont="1" applyBorder="1" applyAlignment="1">
      <alignment horizontal="center" vertical="center" wrapText="1"/>
    </xf>
    <xf numFmtId="3" fontId="67" fillId="0" borderId="173" xfId="23" applyNumberFormat="1" applyFont="1" applyBorder="1" applyAlignment="1">
      <alignment horizontal="center" vertical="center" wrapText="1"/>
    </xf>
    <xf numFmtId="3" fontId="60" fillId="0" borderId="172" xfId="23" applyNumberFormat="1" applyFont="1" applyBorder="1" applyAlignment="1">
      <alignment wrapText="1"/>
    </xf>
    <xf numFmtId="3" fontId="60" fillId="0" borderId="179" xfId="23" applyNumberFormat="1" applyFont="1" applyBorder="1" applyAlignment="1">
      <alignment wrapText="1"/>
    </xf>
    <xf numFmtId="0" fontId="67" fillId="0" borderId="176" xfId="23" applyFont="1" applyBorder="1" applyAlignment="1">
      <alignment horizontal="center" vertical="center" wrapText="1"/>
    </xf>
    <xf numFmtId="0" fontId="67" fillId="0" borderId="177" xfId="23" applyFont="1" applyBorder="1" applyAlignment="1">
      <alignment horizontal="center" vertical="center" wrapText="1"/>
    </xf>
    <xf numFmtId="0" fontId="67" fillId="0" borderId="178" xfId="23" applyFont="1" applyBorder="1" applyAlignment="1">
      <alignment horizontal="center" vertical="center" wrapText="1"/>
    </xf>
    <xf numFmtId="3" fontId="67" fillId="0" borderId="176" xfId="23" applyNumberFormat="1" applyFont="1" applyBorder="1" applyAlignment="1">
      <alignment horizontal="center" vertical="center" wrapText="1"/>
    </xf>
    <xf numFmtId="3" fontId="67" fillId="0" borderId="178" xfId="23" applyNumberFormat="1" applyFont="1" applyBorder="1" applyAlignment="1">
      <alignment horizontal="center" vertical="center" wrapText="1"/>
    </xf>
    <xf numFmtId="0" fontId="67" fillId="0" borderId="183" xfId="23" applyFont="1" applyBorder="1" applyAlignment="1">
      <alignment horizontal="center" vertical="center" wrapText="1"/>
    </xf>
    <xf numFmtId="0" fontId="67" fillId="0" borderId="184" xfId="23" applyFont="1" applyBorder="1" applyAlignment="1">
      <alignment horizontal="center" vertical="center" wrapText="1"/>
    </xf>
    <xf numFmtId="0" fontId="67" fillId="0" borderId="185" xfId="23" applyFont="1" applyBorder="1" applyAlignment="1">
      <alignment horizontal="center" vertical="center" wrapText="1"/>
    </xf>
    <xf numFmtId="3" fontId="67" fillId="0" borderId="183" xfId="23" applyNumberFormat="1" applyFont="1" applyBorder="1" applyAlignment="1">
      <alignment horizontal="center" vertical="center" wrapText="1"/>
    </xf>
    <xf numFmtId="3" fontId="67" fillId="0" borderId="185" xfId="23" applyNumberFormat="1" applyFont="1" applyBorder="1" applyAlignment="1">
      <alignment horizontal="center" vertical="center" wrapText="1"/>
    </xf>
    <xf numFmtId="3" fontId="60" fillId="0" borderId="186" xfId="23" applyNumberFormat="1" applyFont="1" applyBorder="1" applyAlignment="1">
      <alignment wrapText="1"/>
    </xf>
    <xf numFmtId="3" fontId="67" fillId="0" borderId="200" xfId="23" applyNumberFormat="1" applyFont="1" applyBorder="1" applyAlignment="1">
      <alignment horizontal="center" vertical="center" wrapText="1"/>
    </xf>
    <xf numFmtId="3" fontId="67" fillId="0" borderId="202" xfId="23" applyNumberFormat="1" applyFont="1" applyBorder="1" applyAlignment="1">
      <alignment horizontal="center" vertical="center" wrapText="1"/>
    </xf>
    <xf numFmtId="3" fontId="60" fillId="0" borderId="203" xfId="23" applyNumberFormat="1" applyFont="1" applyBorder="1" applyAlignment="1">
      <alignment wrapText="1"/>
    </xf>
    <xf numFmtId="0" fontId="67" fillId="0" borderId="200" xfId="23" applyFont="1" applyBorder="1" applyAlignment="1">
      <alignment horizontal="center" vertical="center" wrapText="1"/>
    </xf>
    <xf numFmtId="0" fontId="67" fillId="0" borderId="201" xfId="23" applyFont="1" applyBorder="1" applyAlignment="1">
      <alignment horizontal="center" vertical="center" wrapText="1"/>
    </xf>
    <xf numFmtId="0" fontId="67" fillId="0" borderId="202" xfId="23" applyFont="1" applyBorder="1" applyAlignment="1">
      <alignment horizontal="center" vertical="center" wrapText="1"/>
    </xf>
    <xf numFmtId="0" fontId="67" fillId="0" borderId="235" xfId="23" applyFont="1" applyBorder="1" applyAlignment="1">
      <alignment horizontal="center" vertical="center" wrapText="1"/>
    </xf>
    <xf numFmtId="0" fontId="67" fillId="0" borderId="237" xfId="23" applyFont="1" applyBorder="1" applyAlignment="1">
      <alignment horizontal="center" vertical="center" wrapText="1"/>
    </xf>
    <xf numFmtId="0" fontId="67" fillId="0" borderId="234" xfId="23" applyFont="1" applyBorder="1" applyAlignment="1">
      <alignment horizontal="center" vertical="center" wrapText="1"/>
    </xf>
    <xf numFmtId="3" fontId="67" fillId="0" borderId="235" xfId="23" applyNumberFormat="1" applyFont="1" applyBorder="1" applyAlignment="1">
      <alignment horizontal="center" vertical="center" wrapText="1"/>
    </xf>
    <xf numFmtId="3" fontId="67" fillId="0" borderId="234" xfId="23" applyNumberFormat="1" applyFont="1" applyBorder="1" applyAlignment="1">
      <alignment horizontal="center" vertical="center" wrapText="1"/>
    </xf>
    <xf numFmtId="3" fontId="60" fillId="0" borderId="236" xfId="23" applyNumberFormat="1" applyFont="1" applyBorder="1" applyAlignment="1">
      <alignment wrapText="1"/>
    </xf>
    <xf numFmtId="0" fontId="67" fillId="0" borderId="297" xfId="23" applyFont="1" applyBorder="1" applyAlignment="1">
      <alignment horizontal="center" vertical="center" wrapText="1"/>
    </xf>
    <xf numFmtId="0" fontId="67" fillId="0" borderId="298" xfId="23" applyFont="1" applyBorder="1" applyAlignment="1">
      <alignment horizontal="center" vertical="center" wrapText="1"/>
    </xf>
    <xf numFmtId="0" fontId="67" fillId="0" borderId="299" xfId="23" applyFont="1" applyBorder="1" applyAlignment="1">
      <alignment horizontal="center" vertical="center" wrapText="1"/>
    </xf>
    <xf numFmtId="3" fontId="67" fillId="0" borderId="297" xfId="23" applyNumberFormat="1" applyFont="1" applyBorder="1" applyAlignment="1">
      <alignment horizontal="center" vertical="center" wrapText="1"/>
    </xf>
    <xf numFmtId="3" fontId="67" fillId="0" borderId="299" xfId="23" applyNumberFormat="1" applyFont="1" applyBorder="1" applyAlignment="1">
      <alignment horizontal="center" vertical="center" wrapText="1"/>
    </xf>
    <xf numFmtId="3" fontId="60" fillId="0" borderId="300" xfId="23" applyNumberFormat="1" applyFont="1" applyBorder="1" applyAlignment="1">
      <alignment wrapText="1"/>
    </xf>
    <xf numFmtId="0" fontId="60" fillId="0" borderId="70" xfId="0" applyFont="1" applyBorder="1" applyAlignment="1">
      <alignment horizontal="left" vertical="center"/>
    </xf>
    <xf numFmtId="0" fontId="0" fillId="0" borderId="70" xfId="0" applyBorder="1" applyAlignment="1">
      <alignment horizontal="left" vertical="center"/>
    </xf>
    <xf numFmtId="0" fontId="0" fillId="0" borderId="66" xfId="0" applyBorder="1" applyAlignment="1">
      <alignment horizontal="left" vertical="center"/>
    </xf>
    <xf numFmtId="41" fontId="64" fillId="0" borderId="69" xfId="0" applyNumberFormat="1" applyFont="1" applyBorder="1" applyAlignment="1">
      <alignment horizontal="right" vertical="center" wrapText="1"/>
    </xf>
    <xf numFmtId="41" fontId="64" fillId="0" borderId="69" xfId="0" applyNumberFormat="1" applyFont="1" applyBorder="1" applyAlignment="1">
      <alignment vertical="top" wrapText="1"/>
    </xf>
    <xf numFmtId="0" fontId="60" fillId="0" borderId="65" xfId="0" applyFont="1" applyBorder="1" applyAlignment="1">
      <alignment horizontal="center" vertical="center" wrapText="1"/>
    </xf>
    <xf numFmtId="0" fontId="60" fillId="0" borderId="66" xfId="0" applyFont="1" applyBorder="1" applyAlignment="1">
      <alignment horizontal="center" vertical="center" wrapText="1"/>
    </xf>
    <xf numFmtId="0" fontId="64" fillId="0" borderId="67" xfId="0" applyFont="1" applyBorder="1" applyAlignment="1">
      <alignment horizontal="left" vertical="center" wrapText="1"/>
    </xf>
    <xf numFmtId="0" fontId="64" fillId="0" borderId="0" xfId="0" applyFont="1" applyAlignment="1">
      <alignment horizontal="left" vertical="center" wrapText="1"/>
    </xf>
    <xf numFmtId="0" fontId="64" fillId="0" borderId="68" xfId="0" applyFont="1" applyBorder="1" applyAlignment="1">
      <alignment horizontal="left" vertical="center" wrapText="1"/>
    </xf>
    <xf numFmtId="0" fontId="64" fillId="0" borderId="71" xfId="0" applyFont="1" applyBorder="1" applyAlignment="1">
      <alignment horizontal="left" vertical="center" wrapText="1"/>
    </xf>
    <xf numFmtId="0" fontId="64" fillId="0" borderId="72" xfId="0" applyFont="1" applyBorder="1" applyAlignment="1">
      <alignment horizontal="left" vertical="center" wrapText="1"/>
    </xf>
    <xf numFmtId="0" fontId="64" fillId="0" borderId="73" xfId="0" applyFont="1" applyBorder="1" applyAlignment="1">
      <alignment horizontal="left" vertical="center" wrapText="1"/>
    </xf>
    <xf numFmtId="0" fontId="60" fillId="0" borderId="70" xfId="0" applyFont="1" applyBorder="1" applyAlignment="1">
      <alignment vertical="top" wrapText="1"/>
    </xf>
    <xf numFmtId="0" fontId="60" fillId="0" borderId="66" xfId="0" applyFont="1" applyBorder="1" applyAlignment="1">
      <alignment vertical="top" wrapText="1"/>
    </xf>
    <xf numFmtId="0" fontId="64" fillId="0" borderId="70" xfId="0" applyFont="1" applyBorder="1" applyAlignment="1">
      <alignment vertical="top" wrapText="1"/>
    </xf>
    <xf numFmtId="0" fontId="0" fillId="0" borderId="66" xfId="0" applyBorder="1" applyAlignment="1">
      <alignment vertical="top" wrapText="1"/>
    </xf>
    <xf numFmtId="0" fontId="65" fillId="0" borderId="0" xfId="0" applyFont="1" applyAlignment="1">
      <alignment horizontal="center" vertical="top" wrapText="1"/>
    </xf>
    <xf numFmtId="0" fontId="64" fillId="0" borderId="0" xfId="0" applyFont="1" applyAlignment="1">
      <alignment horizontal="center" vertical="top" wrapText="1"/>
    </xf>
    <xf numFmtId="0" fontId="66" fillId="0" borderId="0" xfId="0" applyFont="1" applyAlignment="1">
      <alignment horizontal="center" vertical="top" wrapText="1"/>
    </xf>
    <xf numFmtId="0" fontId="60" fillId="0" borderId="74" xfId="0" applyFont="1" applyBorder="1" applyAlignment="1">
      <alignment horizontal="center" vertical="center" wrapText="1"/>
    </xf>
    <xf numFmtId="0" fontId="60" fillId="0" borderId="75" xfId="0" applyFont="1" applyBorder="1" applyAlignment="1">
      <alignment horizontal="center" vertical="center" wrapText="1"/>
    </xf>
    <xf numFmtId="0" fontId="60" fillId="0" borderId="72" xfId="0" applyFont="1" applyBorder="1" applyAlignment="1">
      <alignment horizontal="center" vertical="center" wrapText="1"/>
    </xf>
    <xf numFmtId="0" fontId="60" fillId="0" borderId="73"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71" xfId="0" applyFont="1" applyBorder="1" applyAlignment="1">
      <alignment horizontal="center" vertical="center" wrapText="1"/>
    </xf>
    <xf numFmtId="0" fontId="60" fillId="0" borderId="77" xfId="0" applyFont="1" applyBorder="1" applyAlignment="1">
      <alignment horizontal="center" vertical="top" wrapText="1"/>
    </xf>
    <xf numFmtId="0" fontId="60" fillId="0" borderId="78" xfId="0" applyFont="1" applyBorder="1" applyAlignment="1">
      <alignment horizontal="center" vertical="top" wrapText="1"/>
    </xf>
    <xf numFmtId="0" fontId="60" fillId="0" borderId="70" xfId="0" applyFont="1" applyBorder="1" applyAlignment="1">
      <alignment horizontal="center" vertical="center" wrapText="1"/>
    </xf>
    <xf numFmtId="41" fontId="64" fillId="0" borderId="65" xfId="0" applyNumberFormat="1" applyFont="1" applyBorder="1" applyAlignment="1">
      <alignment horizontal="right" vertical="center" wrapText="1"/>
    </xf>
    <xf numFmtId="41" fontId="64" fillId="0" borderId="66" xfId="0" applyNumberFormat="1" applyFont="1" applyBorder="1" applyAlignment="1">
      <alignment horizontal="right" vertical="center" wrapText="1"/>
    </xf>
    <xf numFmtId="41" fontId="64" fillId="0" borderId="65" xfId="0" applyNumberFormat="1" applyFont="1" applyBorder="1" applyAlignment="1">
      <alignment vertical="top" wrapText="1"/>
    </xf>
    <xf numFmtId="41" fontId="64" fillId="0" borderId="66" xfId="0" applyNumberFormat="1" applyFont="1" applyBorder="1" applyAlignment="1">
      <alignment vertical="top" wrapText="1"/>
    </xf>
    <xf numFmtId="0" fontId="60" fillId="0" borderId="70" xfId="0" applyFont="1" applyBorder="1" applyAlignment="1">
      <alignment horizontal="left" vertical="center" wrapText="1"/>
    </xf>
    <xf numFmtId="0" fontId="0" fillId="0" borderId="70" xfId="0" applyBorder="1" applyAlignment="1">
      <alignment horizontal="left" vertical="center" wrapText="1"/>
    </xf>
    <xf numFmtId="0" fontId="0" fillId="0" borderId="66" xfId="0" applyBorder="1" applyAlignment="1">
      <alignment horizontal="left" vertical="center" wrapText="1"/>
    </xf>
    <xf numFmtId="0" fontId="60" fillId="0" borderId="79" xfId="0" applyFon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41" fontId="64" fillId="0" borderId="81" xfId="0" applyNumberFormat="1" applyFont="1" applyBorder="1" applyAlignment="1">
      <alignment horizontal="right" vertical="center" wrapText="1"/>
    </xf>
    <xf numFmtId="41" fontId="64" fillId="0" borderId="80" xfId="0" applyNumberFormat="1" applyFont="1" applyBorder="1" applyAlignment="1">
      <alignment horizontal="right" vertical="center" wrapText="1"/>
    </xf>
    <xf numFmtId="41" fontId="64" fillId="0" borderId="82" xfId="0" applyNumberFormat="1" applyFont="1" applyBorder="1" applyAlignment="1">
      <alignment vertical="top" wrapText="1"/>
    </xf>
    <xf numFmtId="0" fontId="66" fillId="0" borderId="0" xfId="0" applyFont="1" applyAlignment="1">
      <alignment horizontal="left" vertical="top" wrapText="1"/>
    </xf>
    <xf numFmtId="0" fontId="68" fillId="0" borderId="0" xfId="0" applyFont="1" applyAlignment="1">
      <alignment horizontal="left" vertical="top" wrapText="1"/>
    </xf>
    <xf numFmtId="0" fontId="67" fillId="0" borderId="0" xfId="0" applyFont="1" applyAlignment="1">
      <alignment vertical="top" wrapText="1"/>
    </xf>
    <xf numFmtId="0" fontId="64" fillId="0" borderId="0" xfId="0" applyFont="1" applyAlignment="1">
      <alignment vertical="top" wrapText="1"/>
    </xf>
    <xf numFmtId="0" fontId="60" fillId="0" borderId="67" xfId="0" applyFont="1" applyBorder="1" applyAlignment="1">
      <alignment horizontal="left" vertical="center" wrapText="1"/>
    </xf>
    <xf numFmtId="0" fontId="55" fillId="0" borderId="89" xfId="24" applyFont="1" applyBorder="1" applyAlignment="1">
      <alignment horizontal="center" vertical="center"/>
    </xf>
    <xf numFmtId="0" fontId="55" fillId="0" borderId="90" xfId="24" applyFont="1" applyBorder="1" applyAlignment="1">
      <alignment horizontal="center" vertical="center"/>
    </xf>
    <xf numFmtId="0" fontId="55" fillId="0" borderId="88" xfId="24" applyFont="1" applyBorder="1" applyAlignment="1">
      <alignment horizontal="center" vertical="center"/>
    </xf>
    <xf numFmtId="0" fontId="55" fillId="0" borderId="93" xfId="24" applyFont="1" applyBorder="1" applyAlignment="1">
      <alignment horizontal="center" vertical="center"/>
    </xf>
    <xf numFmtId="0" fontId="46" fillId="0" borderId="91" xfId="24" applyFont="1" applyBorder="1" applyAlignment="1">
      <alignment horizontal="center" vertical="center" wrapText="1"/>
    </xf>
    <xf numFmtId="0" fontId="46" fillId="0" borderId="87" xfId="24" applyFont="1" applyBorder="1" applyAlignment="1">
      <alignment horizontal="center" vertical="center"/>
    </xf>
    <xf numFmtId="0" fontId="46" fillId="0" borderId="92" xfId="24" applyFont="1" applyBorder="1" applyAlignment="1">
      <alignment horizontal="center" vertical="center"/>
    </xf>
    <xf numFmtId="0" fontId="46" fillId="0" borderId="96" xfId="24" applyFont="1" applyBorder="1" applyAlignment="1">
      <alignment horizontal="center" vertical="center"/>
    </xf>
    <xf numFmtId="0" fontId="69" fillId="0" borderId="84" xfId="24" applyFont="1" applyBorder="1" applyAlignment="1">
      <alignment horizontal="center" vertical="center"/>
    </xf>
    <xf numFmtId="0" fontId="69" fillId="0" borderId="85" xfId="24" applyFont="1" applyBorder="1" applyAlignment="1">
      <alignment horizontal="center" vertical="center"/>
    </xf>
    <xf numFmtId="0" fontId="69" fillId="0" borderId="86" xfId="24" applyFont="1" applyBorder="1" applyAlignment="1">
      <alignment horizontal="center" vertical="center"/>
    </xf>
    <xf numFmtId="0" fontId="60" fillId="0" borderId="84" xfId="24" applyFont="1" applyBorder="1" applyAlignment="1">
      <alignment horizontal="center" vertical="center"/>
    </xf>
    <xf numFmtId="0" fontId="60" fillId="0" borderId="85" xfId="24" applyFont="1" applyBorder="1" applyAlignment="1">
      <alignment horizontal="center" vertical="center"/>
    </xf>
    <xf numFmtId="0" fontId="60" fillId="0" borderId="86" xfId="24" applyFont="1" applyBorder="1" applyAlignment="1">
      <alignment horizontal="center" vertical="center"/>
    </xf>
    <xf numFmtId="0" fontId="71" fillId="0" borderId="89" xfId="24" applyFont="1" applyBorder="1" applyAlignment="1">
      <alignment horizontal="center" vertical="center"/>
    </xf>
    <xf numFmtId="0" fontId="60" fillId="0" borderId="0" xfId="24" applyFont="1" applyAlignment="1">
      <alignment horizontal="center" vertical="center"/>
    </xf>
    <xf numFmtId="0" fontId="46" fillId="0" borderId="88" xfId="24" applyFont="1" applyBorder="1" applyAlignment="1">
      <alignment horizontal="right" vertical="center"/>
    </xf>
    <xf numFmtId="0" fontId="55" fillId="0" borderId="109" xfId="24" applyFont="1" applyBorder="1" applyAlignment="1">
      <alignment vertical="center"/>
    </xf>
    <xf numFmtId="0" fontId="55" fillId="0" borderId="58" xfId="24" applyFont="1" applyBorder="1" applyAlignment="1">
      <alignment vertical="center"/>
    </xf>
    <xf numFmtId="0" fontId="55" fillId="0" borderId="6" xfId="24" applyFont="1" applyBorder="1" applyAlignment="1">
      <alignment vertical="center"/>
    </xf>
    <xf numFmtId="0" fontId="55" fillId="0" borderId="109" xfId="24" applyFont="1" applyBorder="1" applyAlignment="1">
      <alignment horizontal="center" vertical="center"/>
    </xf>
    <xf numFmtId="0" fontId="55" fillId="0" borderId="58" xfId="24" applyFont="1" applyBorder="1" applyAlignment="1">
      <alignment horizontal="center" vertical="center"/>
    </xf>
    <xf numFmtId="0" fontId="55" fillId="0" borderId="6" xfId="24" applyFont="1" applyBorder="1" applyAlignment="1">
      <alignment horizontal="center" vertical="center"/>
    </xf>
    <xf numFmtId="0" fontId="55" fillId="0" borderId="34" xfId="24" applyFont="1" applyBorder="1" applyAlignment="1">
      <alignment vertical="center"/>
    </xf>
    <xf numFmtId="0" fontId="55" fillId="0" borderId="97" xfId="24" applyFont="1" applyBorder="1" applyAlignment="1">
      <alignment horizontal="center" vertical="center" wrapText="1"/>
    </xf>
    <xf numFmtId="0" fontId="55" fillId="0" borderId="27" xfId="24" applyFont="1" applyBorder="1" applyAlignment="1">
      <alignment horizontal="center" vertical="center" wrapText="1"/>
    </xf>
    <xf numFmtId="0" fontId="55" fillId="0" borderId="26" xfId="24" applyFont="1" applyBorder="1" applyAlignment="1">
      <alignment vertical="center"/>
    </xf>
    <xf numFmtId="0" fontId="55" fillId="0" borderId="98" xfId="24" applyFont="1" applyBorder="1" applyAlignment="1">
      <alignment vertical="center"/>
    </xf>
    <xf numFmtId="0" fontId="55" fillId="0" borderId="100" xfId="24" applyFont="1" applyBorder="1" applyAlignment="1">
      <alignment vertical="center"/>
    </xf>
    <xf numFmtId="0" fontId="55" fillId="0" borderId="101" xfId="24" applyFont="1" applyBorder="1" applyAlignment="1">
      <alignment vertical="center"/>
    </xf>
    <xf numFmtId="0" fontId="55" fillId="0" borderId="104" xfId="24" applyFont="1" applyBorder="1" applyAlignment="1">
      <alignment vertical="center"/>
    </xf>
    <xf numFmtId="0" fontId="55" fillId="0" borderId="105" xfId="24" applyFont="1" applyBorder="1" applyAlignment="1">
      <alignment vertical="center"/>
    </xf>
    <xf numFmtId="0" fontId="55" fillId="0" borderId="28" xfId="24" applyFont="1" applyBorder="1" applyAlignment="1">
      <alignment vertical="center"/>
    </xf>
    <xf numFmtId="0" fontId="55" fillId="0" borderId="106" xfId="24" applyFont="1" applyBorder="1" applyAlignment="1">
      <alignment vertical="center"/>
    </xf>
    <xf numFmtId="0" fontId="55" fillId="0" borderId="107" xfId="24" applyFont="1" applyBorder="1" applyAlignment="1">
      <alignment horizontal="center" vertical="center"/>
    </xf>
    <xf numFmtId="0" fontId="55" fillId="0" borderId="97" xfId="24" applyFont="1" applyBorder="1" applyAlignment="1">
      <alignment horizontal="center" vertical="center"/>
    </xf>
    <xf numFmtId="0" fontId="55" fillId="0" borderId="27" xfId="24" applyFont="1" applyBorder="1" applyAlignment="1">
      <alignment horizontal="center" vertical="center"/>
    </xf>
    <xf numFmtId="0" fontId="46" fillId="0" borderId="0" xfId="96" applyFont="1" applyAlignment="1" applyProtection="1">
      <alignment horizontal="right"/>
      <protection locked="0"/>
    </xf>
    <xf numFmtId="0" fontId="18" fillId="0" borderId="0" xfId="96" applyAlignment="1">
      <alignment horizontal="right"/>
    </xf>
    <xf numFmtId="0" fontId="125" fillId="0" borderId="89" xfId="96" applyFont="1" applyBorder="1" applyAlignment="1" applyProtection="1">
      <alignment horizontal="center"/>
      <protection locked="0"/>
    </xf>
    <xf numFmtId="0" fontId="149" fillId="0" borderId="89" xfId="96" applyFont="1" applyBorder="1" applyAlignment="1" applyProtection="1">
      <alignment horizontal="center"/>
      <protection locked="0"/>
    </xf>
    <xf numFmtId="0" fontId="55" fillId="0" borderId="88" xfId="96" applyFont="1" applyBorder="1" applyAlignment="1" applyProtection="1">
      <alignment horizontal="center"/>
      <protection locked="0"/>
    </xf>
    <xf numFmtId="0" fontId="18" fillId="0" borderId="88" xfId="96" applyBorder="1" applyAlignment="1" applyProtection="1">
      <alignment horizontal="center"/>
      <protection locked="0"/>
    </xf>
    <xf numFmtId="0" fontId="18" fillId="0" borderId="0" xfId="96" applyAlignment="1" applyProtection="1">
      <alignment horizontal="center"/>
      <protection locked="0"/>
    </xf>
    <xf numFmtId="0" fontId="55" fillId="0" borderId="124" xfId="96" applyFont="1" applyBorder="1" applyAlignment="1" applyProtection="1">
      <alignment horizontal="center" vertical="center"/>
      <protection locked="0"/>
    </xf>
    <xf numFmtId="0" fontId="55" fillId="0" borderId="93" xfId="96" applyFont="1" applyBorder="1" applyAlignment="1" applyProtection="1">
      <alignment horizontal="center" vertical="center"/>
      <protection locked="0"/>
    </xf>
    <xf numFmtId="0" fontId="55" fillId="0" borderId="240" xfId="96" applyFont="1" applyBorder="1" applyAlignment="1" applyProtection="1">
      <alignment horizontal="center" vertical="center"/>
      <protection locked="0"/>
    </xf>
    <xf numFmtId="0" fontId="55" fillId="0" borderId="134" xfId="96" applyFont="1" applyBorder="1" applyAlignment="1" applyProtection="1">
      <alignment horizontal="center" vertical="center"/>
      <protection locked="0"/>
    </xf>
    <xf numFmtId="0" fontId="55" fillId="0" borderId="28" xfId="96" applyFont="1" applyBorder="1" applyAlignment="1" applyProtection="1">
      <alignment horizontal="center"/>
      <protection locked="0"/>
    </xf>
    <xf numFmtId="0" fontId="18" fillId="0" borderId="28" xfId="96" applyBorder="1" applyAlignment="1" applyProtection="1">
      <alignment horizontal="center"/>
      <protection locked="0"/>
    </xf>
    <xf numFmtId="0" fontId="55" fillId="0" borderId="115" xfId="96" applyFont="1" applyBorder="1" applyAlignment="1" applyProtection="1">
      <alignment horizontal="center" vertical="center" wrapText="1"/>
      <protection locked="0"/>
    </xf>
    <xf numFmtId="0" fontId="18" fillId="0" borderId="115" xfId="96" applyBorder="1" applyAlignment="1" applyProtection="1">
      <alignment horizontal="center"/>
      <protection locked="0"/>
    </xf>
    <xf numFmtId="0" fontId="18" fillId="0" borderId="99" xfId="96" applyBorder="1" applyAlignment="1" applyProtection="1">
      <alignment horizontal="center"/>
      <protection locked="0"/>
    </xf>
    <xf numFmtId="0" fontId="82" fillId="0" borderId="238" xfId="96" applyFont="1" applyBorder="1" applyProtection="1">
      <protection locked="0"/>
    </xf>
    <xf numFmtId="0" fontId="55" fillId="0" borderId="113" xfId="96" applyFont="1" applyBorder="1" applyAlignment="1" applyProtection="1">
      <alignment horizontal="center" vertical="center"/>
      <protection locked="0"/>
    </xf>
    <xf numFmtId="0" fontId="55" fillId="0" borderId="115" xfId="96" applyFont="1" applyBorder="1" applyAlignment="1" applyProtection="1">
      <alignment horizontal="center" vertical="center"/>
      <protection locked="0"/>
    </xf>
    <xf numFmtId="0" fontId="18" fillId="0" borderId="115" xfId="96" applyBorder="1" applyAlignment="1" applyProtection="1">
      <alignment horizontal="center" vertical="center"/>
      <protection locked="0"/>
    </xf>
    <xf numFmtId="0" fontId="18" fillId="0" borderId="99" xfId="96" applyBorder="1" applyAlignment="1" applyProtection="1">
      <alignment horizontal="center" vertical="center"/>
      <protection locked="0"/>
    </xf>
    <xf numFmtId="0" fontId="72" fillId="0" borderId="84" xfId="96" applyFont="1" applyBorder="1" applyAlignment="1" applyProtection="1">
      <alignment horizontal="center"/>
      <protection locked="0"/>
    </xf>
    <xf numFmtId="0" fontId="148" fillId="0" borderId="86" xfId="96" applyFont="1" applyBorder="1" applyAlignment="1" applyProtection="1">
      <alignment horizontal="center"/>
      <protection locked="0"/>
    </xf>
    <xf numFmtId="0" fontId="72" fillId="0" borderId="87" xfId="96" applyFont="1" applyBorder="1" applyAlignment="1" applyProtection="1">
      <alignment horizontal="center"/>
      <protection locked="0"/>
    </xf>
    <xf numFmtId="0" fontId="148" fillId="0" borderId="93" xfId="96" applyFont="1" applyBorder="1" applyProtection="1">
      <protection locked="0"/>
    </xf>
    <xf numFmtId="0" fontId="124" fillId="0" borderId="89" xfId="96" applyFont="1" applyBorder="1" applyAlignment="1" applyProtection="1">
      <alignment horizontal="center"/>
      <protection locked="0"/>
    </xf>
    <xf numFmtId="0" fontId="94" fillId="0" borderId="88" xfId="96" applyFont="1" applyBorder="1" applyAlignment="1" applyProtection="1">
      <alignment horizontal="left"/>
      <protection locked="0"/>
    </xf>
    <xf numFmtId="0" fontId="18" fillId="0" borderId="88" xfId="96" applyBorder="1" applyAlignment="1" applyProtection="1">
      <alignment horizontal="left"/>
      <protection locked="0"/>
    </xf>
    <xf numFmtId="0" fontId="94" fillId="0" borderId="88" xfId="96" applyFont="1" applyBorder="1" applyAlignment="1" applyProtection="1">
      <alignment horizontal="right"/>
      <protection locked="0"/>
    </xf>
    <xf numFmtId="0" fontId="18" fillId="0" borderId="88" xfId="96" applyBorder="1" applyAlignment="1" applyProtection="1">
      <alignment horizontal="right"/>
      <protection locked="0"/>
    </xf>
    <xf numFmtId="0" fontId="72" fillId="0" borderId="85" xfId="96" applyFont="1" applyBorder="1" applyAlignment="1" applyProtection="1">
      <alignment horizontal="center"/>
      <protection locked="0"/>
    </xf>
    <xf numFmtId="0" fontId="72" fillId="0" borderId="86" xfId="96" applyFont="1" applyBorder="1" applyAlignment="1" applyProtection="1">
      <alignment horizontal="center"/>
      <protection locked="0"/>
    </xf>
    <xf numFmtId="0" fontId="138" fillId="0" borderId="84" xfId="96" applyFont="1" applyBorder="1" applyAlignment="1" applyProtection="1">
      <alignment horizontal="center"/>
      <protection locked="0"/>
    </xf>
    <xf numFmtId="0" fontId="138" fillId="0" borderId="85" xfId="96" applyFont="1" applyBorder="1" applyAlignment="1" applyProtection="1">
      <alignment horizontal="center"/>
      <protection locked="0"/>
    </xf>
    <xf numFmtId="0" fontId="138" fillId="0" borderId="86" xfId="96" applyFont="1" applyBorder="1" applyAlignment="1" applyProtection="1">
      <alignment horizontal="center"/>
      <protection locked="0"/>
    </xf>
    <xf numFmtId="0" fontId="124" fillId="0" borderId="0" xfId="96" applyFont="1" applyAlignment="1" applyProtection="1">
      <alignment horizontal="center"/>
      <protection locked="0"/>
    </xf>
    <xf numFmtId="0" fontId="152" fillId="0" borderId="0" xfId="96" applyFont="1" applyAlignment="1" applyProtection="1">
      <alignment horizontal="center"/>
      <protection locked="0"/>
    </xf>
    <xf numFmtId="0" fontId="46" fillId="0" borderId="84" xfId="160" applyFont="1" applyBorder="1" applyAlignment="1">
      <alignment horizontal="center" vertical="center"/>
    </xf>
    <xf numFmtId="0" fontId="77" fillId="0" borderId="86" xfId="160" applyFont="1" applyBorder="1" applyAlignment="1">
      <alignment horizontal="center" vertical="center"/>
    </xf>
    <xf numFmtId="0" fontId="46" fillId="0" borderId="84" xfId="160" quotePrefix="1" applyFont="1" applyBorder="1" applyAlignment="1">
      <alignment horizontal="center" vertical="center"/>
    </xf>
    <xf numFmtId="0" fontId="46" fillId="0" borderId="86" xfId="160" quotePrefix="1" applyFont="1" applyBorder="1" applyAlignment="1">
      <alignment horizontal="center" vertical="center"/>
    </xf>
    <xf numFmtId="0" fontId="159" fillId="0" borderId="89" xfId="160" applyFont="1" applyBorder="1" applyAlignment="1">
      <alignment horizontal="center" vertical="center"/>
    </xf>
    <xf numFmtId="0" fontId="161" fillId="0" borderId="89" xfId="160" quotePrefix="1" applyFont="1" applyBorder="1" applyAlignment="1">
      <alignment horizontal="center" vertical="center"/>
    </xf>
    <xf numFmtId="0" fontId="55" fillId="0" borderId="88" xfId="160" quotePrefix="1" applyFont="1" applyBorder="1" applyAlignment="1">
      <alignment horizontal="center" vertical="center"/>
    </xf>
    <xf numFmtId="0" fontId="55" fillId="0" borderId="89" xfId="160" quotePrefix="1" applyFont="1" applyBorder="1" applyAlignment="1">
      <alignment horizontal="center" vertical="center"/>
    </xf>
    <xf numFmtId="0" fontId="55" fillId="0" borderId="91" xfId="160" applyFont="1" applyBorder="1" applyAlignment="1">
      <alignment horizontal="center" vertical="center"/>
    </xf>
    <xf numFmtId="0" fontId="55" fillId="0" borderId="89" xfId="160" applyFont="1" applyBorder="1" applyAlignment="1">
      <alignment horizontal="center" vertical="center"/>
    </xf>
    <xf numFmtId="0" fontId="55" fillId="0" borderId="87" xfId="160" applyFont="1" applyBorder="1" applyAlignment="1">
      <alignment horizontal="center" vertical="center"/>
    </xf>
    <xf numFmtId="0" fontId="55" fillId="0" borderId="88" xfId="160" applyFont="1" applyBorder="1" applyAlignment="1">
      <alignment horizontal="center" vertical="center"/>
    </xf>
    <xf numFmtId="49" fontId="46" fillId="0" borderId="123" xfId="160" quotePrefix="1" applyNumberFormat="1" applyFont="1" applyBorder="1" applyAlignment="1">
      <alignment horizontal="center" vertical="top" textRotation="255"/>
    </xf>
    <xf numFmtId="49" fontId="46" fillId="0" borderId="97" xfId="160" quotePrefix="1" applyNumberFormat="1" applyFont="1" applyBorder="1" applyAlignment="1">
      <alignment horizontal="center" vertical="top" textRotation="255"/>
    </xf>
    <xf numFmtId="49" fontId="46" fillId="0" borderId="27" xfId="160" quotePrefix="1" applyNumberFormat="1" applyFont="1" applyBorder="1" applyAlignment="1">
      <alignment horizontal="center" vertical="top" textRotation="255"/>
    </xf>
    <xf numFmtId="41" fontId="46" fillId="0" borderId="91" xfId="160" applyNumberFormat="1" applyFont="1" applyBorder="1" applyAlignment="1">
      <alignment horizontal="center" vertical="center"/>
    </xf>
    <xf numFmtId="41" fontId="46" fillId="0" borderId="89" xfId="160" applyNumberFormat="1" applyFont="1" applyBorder="1" applyAlignment="1">
      <alignment horizontal="center" vertical="center"/>
    </xf>
    <xf numFmtId="41" fontId="46" fillId="0" borderId="125" xfId="160" applyNumberFormat="1" applyFont="1" applyBorder="1" applyAlignment="1">
      <alignment horizontal="center" vertical="center"/>
    </xf>
    <xf numFmtId="41" fontId="46" fillId="0" borderId="0" xfId="160" applyNumberFormat="1" applyFont="1" applyAlignment="1">
      <alignment horizontal="center" vertical="center"/>
    </xf>
    <xf numFmtId="41" fontId="64" fillId="0" borderId="87" xfId="160" applyNumberFormat="1" applyFont="1" applyBorder="1" applyAlignment="1">
      <alignment horizontal="center" vertical="center"/>
    </xf>
    <xf numFmtId="41" fontId="64" fillId="0" borderId="88" xfId="160" applyNumberFormat="1" applyFont="1" applyBorder="1" applyAlignment="1">
      <alignment horizontal="center" vertical="center"/>
    </xf>
    <xf numFmtId="0" fontId="60" fillId="0" borderId="0" xfId="160" quotePrefix="1" applyFont="1" applyAlignment="1">
      <alignment horizontal="left" vertical="center"/>
    </xf>
    <xf numFmtId="9" fontId="46" fillId="0" borderId="253" xfId="51" applyFont="1" applyBorder="1" applyAlignment="1">
      <alignment horizontal="center" vertical="center" textRotation="255" wrapText="1"/>
    </xf>
    <xf numFmtId="9" fontId="46" fillId="0" borderId="97" xfId="51" applyFont="1" applyBorder="1" applyAlignment="1">
      <alignment horizontal="center" vertical="center" textRotation="255"/>
    </xf>
    <xf numFmtId="9" fontId="46" fillId="0" borderId="121" xfId="51" applyFont="1" applyBorder="1" applyAlignment="1">
      <alignment horizontal="center" vertical="center" textRotation="255"/>
    </xf>
    <xf numFmtId="0" fontId="46" fillId="0" borderId="257" xfId="160" applyFont="1" applyBorder="1" applyAlignment="1">
      <alignment horizontal="center" vertical="center" wrapText="1"/>
    </xf>
    <xf numFmtId="0" fontId="46" fillId="0" borderId="190" xfId="160" quotePrefix="1" applyFont="1" applyBorder="1" applyAlignment="1">
      <alignment horizontal="center" vertical="center"/>
    </xf>
    <xf numFmtId="0" fontId="46" fillId="0" borderId="6" xfId="160" quotePrefix="1" applyFont="1" applyBorder="1" applyAlignment="1">
      <alignment horizontal="center" vertical="center"/>
    </xf>
    <xf numFmtId="0" fontId="46" fillId="0" borderId="256" xfId="160" applyFont="1" applyBorder="1" applyAlignment="1">
      <alignment vertical="center"/>
    </xf>
    <xf numFmtId="0" fontId="46" fillId="0" borderId="251" xfId="160" applyFont="1" applyBorder="1" applyAlignment="1">
      <alignment vertical="center"/>
    </xf>
    <xf numFmtId="0" fontId="46" fillId="0" borderId="252" xfId="160" applyFont="1" applyBorder="1" applyAlignment="1">
      <alignment vertical="center"/>
    </xf>
    <xf numFmtId="0" fontId="55" fillId="0" borderId="262" xfId="96" applyFont="1" applyBorder="1" applyAlignment="1" applyProtection="1">
      <alignment horizontal="center" vertical="center" wrapText="1"/>
      <protection locked="0"/>
    </xf>
    <xf numFmtId="0" fontId="55" fillId="0" borderId="258" xfId="96" applyFont="1" applyBorder="1" applyAlignment="1" applyProtection="1">
      <alignment horizontal="center" vertical="center" wrapText="1"/>
      <protection locked="0"/>
    </xf>
    <xf numFmtId="0" fontId="55" fillId="0" borderId="261" xfId="96" applyFont="1" applyBorder="1" applyAlignment="1" applyProtection="1">
      <alignment horizontal="left" vertical="distributed"/>
      <protection locked="0"/>
    </xf>
    <xf numFmtId="0" fontId="55" fillId="0" borderId="258" xfId="96" applyFont="1" applyBorder="1" applyAlignment="1" applyProtection="1">
      <alignment horizontal="left" vertical="distributed"/>
      <protection locked="0"/>
    </xf>
    <xf numFmtId="0" fontId="138" fillId="0" borderId="261" xfId="96" applyFont="1" applyBorder="1" applyAlignment="1" applyProtection="1">
      <alignment horizontal="left" vertical="distributed"/>
      <protection locked="0"/>
    </xf>
    <xf numFmtId="0" fontId="138" fillId="0" borderId="258" xfId="96" applyFont="1" applyBorder="1" applyAlignment="1" applyProtection="1">
      <alignment horizontal="left" vertical="distributed"/>
      <protection locked="0"/>
    </xf>
    <xf numFmtId="0" fontId="55" fillId="0" borderId="260" xfId="96" applyFont="1" applyBorder="1" applyAlignment="1" applyProtection="1">
      <alignment horizontal="center" vertical="center" textRotation="255"/>
      <protection locked="0"/>
    </xf>
    <xf numFmtId="0" fontId="55" fillId="0" borderId="97" xfId="96" applyFont="1" applyBorder="1" applyAlignment="1" applyProtection="1">
      <alignment horizontal="center" vertical="center" textRotation="255"/>
      <protection locked="0"/>
    </xf>
    <xf numFmtId="0" fontId="55" fillId="0" borderId="275" xfId="96" applyFont="1" applyBorder="1" applyAlignment="1" applyProtection="1">
      <alignment horizontal="center" vertical="center" textRotation="255"/>
      <protection locked="0"/>
    </xf>
    <xf numFmtId="0" fontId="55" fillId="0" borderId="261" xfId="96" applyFont="1" applyBorder="1" applyAlignment="1" applyProtection="1">
      <alignment horizontal="left" vertical="center"/>
      <protection locked="0"/>
    </xf>
    <xf numFmtId="0" fontId="55" fillId="0" borderId="258" xfId="96" applyFont="1" applyBorder="1" applyAlignment="1" applyProtection="1">
      <alignment horizontal="left" vertical="center"/>
      <protection locked="0"/>
    </xf>
    <xf numFmtId="0" fontId="55" fillId="0" borderId="276" xfId="96" applyFont="1" applyBorder="1" applyAlignment="1" applyProtection="1">
      <alignment horizontal="left" vertical="distributed"/>
      <protection locked="0"/>
    </xf>
    <xf numFmtId="0" fontId="55" fillId="0" borderId="277" xfId="96" applyFont="1" applyBorder="1" applyAlignment="1" applyProtection="1">
      <alignment horizontal="left" vertical="distributed"/>
      <protection locked="0"/>
    </xf>
    <xf numFmtId="0" fontId="163" fillId="0" borderId="259" xfId="96" applyFont="1" applyBorder="1" applyAlignment="1" applyProtection="1">
      <alignment horizontal="center" vertical="center"/>
      <protection locked="0"/>
    </xf>
    <xf numFmtId="0" fontId="55" fillId="0" borderId="0" xfId="96" applyFont="1" applyAlignment="1" applyProtection="1">
      <alignment horizontal="center" vertical="center"/>
      <protection locked="0"/>
    </xf>
    <xf numFmtId="0" fontId="55" fillId="0" borderId="259" xfId="96" applyFont="1" applyBorder="1" applyAlignment="1" applyProtection="1">
      <alignment horizontal="center" vertical="center"/>
      <protection locked="0"/>
    </xf>
    <xf numFmtId="0" fontId="55" fillId="0" borderId="260" xfId="96" applyFont="1" applyBorder="1" applyAlignment="1" applyProtection="1">
      <alignment horizontal="center" vertical="center"/>
      <protection locked="0"/>
    </xf>
    <xf numFmtId="0" fontId="55" fillId="0" borderId="97" xfId="96" applyFont="1" applyBorder="1" applyAlignment="1" applyProtection="1">
      <alignment horizontal="center" vertical="center"/>
      <protection locked="0"/>
    </xf>
    <xf numFmtId="0" fontId="55" fillId="0" borderId="7" xfId="96" applyFont="1" applyBorder="1" applyAlignment="1" applyProtection="1">
      <alignment horizontal="center" vertical="center"/>
      <protection locked="0"/>
    </xf>
    <xf numFmtId="0" fontId="55" fillId="0" borderId="27" xfId="96" applyFont="1" applyBorder="1" applyAlignment="1" applyProtection="1">
      <alignment horizontal="center" vertical="center"/>
      <protection locked="0"/>
    </xf>
    <xf numFmtId="0" fontId="55" fillId="0" borderId="261" xfId="96" applyFont="1" applyBorder="1" applyAlignment="1" applyProtection="1">
      <alignment horizontal="center" vertical="center"/>
      <protection locked="0"/>
    </xf>
    <xf numFmtId="0" fontId="55" fillId="0" borderId="262" xfId="96" applyFont="1" applyBorder="1" applyAlignment="1" applyProtection="1">
      <alignment horizontal="center" vertical="center"/>
      <protection locked="0"/>
    </xf>
    <xf numFmtId="0" fontId="55" fillId="0" borderId="263" xfId="96" applyFont="1" applyBorder="1" applyAlignment="1" applyProtection="1">
      <alignment horizontal="center" vertical="center"/>
      <protection locked="0"/>
    </xf>
    <xf numFmtId="0" fontId="55" fillId="0" borderId="197" xfId="96" applyFont="1" applyBorder="1" applyAlignment="1" applyProtection="1">
      <alignment horizontal="center" vertical="center"/>
      <protection locked="0"/>
    </xf>
    <xf numFmtId="0" fontId="55" fillId="0" borderId="264" xfId="96" applyFont="1" applyBorder="1" applyAlignment="1" applyProtection="1">
      <alignment horizontal="center" vertical="center"/>
      <protection locked="0"/>
    </xf>
    <xf numFmtId="0" fontId="55" fillId="0" borderId="191" xfId="96" applyFont="1" applyBorder="1" applyAlignment="1" applyProtection="1">
      <alignment horizontal="center" vertical="center"/>
      <protection locked="0"/>
    </xf>
    <xf numFmtId="0" fontId="55" fillId="0" borderId="26" xfId="96" applyFont="1" applyBorder="1" applyAlignment="1" applyProtection="1">
      <alignment horizontal="center" vertical="center"/>
      <protection locked="0"/>
    </xf>
    <xf numFmtId="0" fontId="138" fillId="0" borderId="265" xfId="96" applyFont="1" applyBorder="1" applyAlignment="1" applyProtection="1">
      <alignment horizontal="center" vertical="center" wrapText="1"/>
      <protection locked="0"/>
    </xf>
    <xf numFmtId="0" fontId="138" fillId="0" borderId="268" xfId="96" applyFont="1" applyBorder="1" applyAlignment="1" applyProtection="1">
      <alignment horizontal="center" vertical="center" wrapText="1"/>
      <protection locked="0"/>
    </xf>
    <xf numFmtId="0" fontId="138" fillId="0" borderId="198" xfId="96" applyFont="1" applyBorder="1" applyAlignment="1" applyProtection="1">
      <alignment horizontal="center" vertical="center" wrapText="1"/>
      <protection locked="0"/>
    </xf>
    <xf numFmtId="0" fontId="55" fillId="0" borderId="259" xfId="96" applyFont="1" applyBorder="1" applyAlignment="1" applyProtection="1">
      <alignment horizontal="center" vertical="center" wrapText="1"/>
      <protection locked="0"/>
    </xf>
    <xf numFmtId="0" fontId="55" fillId="0" borderId="0" xfId="96" applyFont="1" applyAlignment="1" applyProtection="1">
      <alignment horizontal="center" vertical="center" wrapText="1"/>
      <protection locked="0"/>
    </xf>
    <xf numFmtId="0" fontId="55" fillId="0" borderId="7" xfId="96" applyFont="1" applyBorder="1" applyAlignment="1" applyProtection="1">
      <alignment horizontal="center" vertical="center" wrapText="1"/>
      <protection locked="0"/>
    </xf>
    <xf numFmtId="0" fontId="138" fillId="0" borderId="28" xfId="96" applyFont="1" applyBorder="1" applyAlignment="1" applyProtection="1">
      <alignment horizontal="center" vertical="center"/>
      <protection locked="0"/>
    </xf>
    <xf numFmtId="0" fontId="138" fillId="0" borderId="28" xfId="96" applyFont="1" applyBorder="1" applyAlignment="1" applyProtection="1">
      <alignment horizontal="center" vertical="center" wrapText="1"/>
      <protection locked="0"/>
    </xf>
    <xf numFmtId="0" fontId="55" fillId="0" borderId="28" xfId="96" applyFont="1" applyBorder="1" applyAlignment="1" applyProtection="1">
      <alignment horizontal="center" vertical="center" wrapText="1"/>
      <protection locked="0"/>
    </xf>
    <xf numFmtId="0" fontId="55" fillId="0" borderId="28" xfId="96" applyFont="1" applyBorder="1" applyAlignment="1" applyProtection="1">
      <alignment horizontal="center" vertical="center"/>
      <protection locked="0"/>
    </xf>
    <xf numFmtId="0" fontId="138" fillId="0" borderId="266" xfId="96" applyFont="1" applyBorder="1" applyAlignment="1" applyProtection="1">
      <alignment horizontal="center" vertical="center" wrapText="1"/>
      <protection locked="0"/>
    </xf>
    <xf numFmtId="0" fontId="138" fillId="0" borderId="6" xfId="96" applyFont="1" applyBorder="1" applyAlignment="1" applyProtection="1">
      <alignment horizontal="center" vertical="center" wrapText="1"/>
      <protection locked="0"/>
    </xf>
    <xf numFmtId="0" fontId="55" fillId="0" borderId="267" xfId="96" applyFont="1" applyBorder="1" applyAlignment="1" applyProtection="1">
      <alignment horizontal="center" vertical="center" wrapText="1"/>
      <protection locked="0"/>
    </xf>
    <xf numFmtId="0" fontId="55" fillId="0" borderId="269" xfId="96" applyFont="1" applyBorder="1" applyAlignment="1" applyProtection="1">
      <alignment horizontal="center" vertical="center" wrapText="1"/>
      <protection locked="0"/>
    </xf>
    <xf numFmtId="0" fontId="55" fillId="0" borderId="27" xfId="96" applyFont="1" applyBorder="1" applyAlignment="1" applyProtection="1">
      <alignment horizontal="center" vertical="center" wrapText="1"/>
      <protection locked="0"/>
    </xf>
    <xf numFmtId="0" fontId="138" fillId="0" borderId="34" xfId="96" applyFont="1" applyBorder="1" applyAlignment="1" applyProtection="1">
      <alignment horizontal="center" vertical="center"/>
      <protection locked="0"/>
    </xf>
    <xf numFmtId="0" fontId="138" fillId="0" borderId="34" xfId="96" applyFont="1" applyBorder="1" applyAlignment="1" applyProtection="1">
      <alignment horizontal="center" vertical="center" wrapText="1"/>
      <protection locked="0"/>
    </xf>
    <xf numFmtId="0" fontId="55" fillId="0" borderId="34" xfId="96" applyFont="1" applyBorder="1" applyAlignment="1" applyProtection="1">
      <alignment horizontal="center" vertical="center" wrapText="1"/>
      <protection locked="0"/>
    </xf>
    <xf numFmtId="0" fontId="55" fillId="0" borderId="34" xfId="96" applyFont="1" applyBorder="1" applyAlignment="1" applyProtection="1">
      <alignment horizontal="center" vertical="center"/>
      <protection locked="0"/>
    </xf>
    <xf numFmtId="0" fontId="55" fillId="0" borderId="269" xfId="96" applyFont="1" applyBorder="1" applyAlignment="1" applyProtection="1">
      <alignment horizontal="center" vertical="center"/>
      <protection locked="0"/>
    </xf>
    <xf numFmtId="0" fontId="55" fillId="0" borderId="264" xfId="96" applyFont="1" applyBorder="1" applyAlignment="1" applyProtection="1">
      <alignment horizontal="center" vertical="center" wrapText="1"/>
      <protection locked="0"/>
    </xf>
    <xf numFmtId="0" fontId="72" fillId="0" borderId="262" xfId="96" applyFont="1" applyBorder="1" applyAlignment="1" applyProtection="1">
      <alignment horizontal="left" vertical="center" wrapText="1" indent="2"/>
      <protection locked="0"/>
    </xf>
    <xf numFmtId="0" fontId="72" fillId="0" borderId="258" xfId="96" applyFont="1" applyBorder="1" applyAlignment="1" applyProtection="1">
      <alignment horizontal="left" vertical="center" wrapText="1" indent="2"/>
      <protection locked="0"/>
    </xf>
    <xf numFmtId="0" fontId="46" fillId="0" borderId="262" xfId="96" applyFont="1" applyBorder="1" applyAlignment="1" applyProtection="1">
      <alignment horizontal="left" vertical="center" wrapText="1"/>
      <protection locked="0"/>
    </xf>
    <xf numFmtId="0" fontId="46" fillId="0" borderId="258" xfId="96" applyFont="1" applyBorder="1" applyAlignment="1" applyProtection="1">
      <alignment horizontal="left" vertical="center" wrapText="1"/>
      <protection locked="0"/>
    </xf>
    <xf numFmtId="0" fontId="46" fillId="0" borderId="262" xfId="96" applyFont="1" applyBorder="1" applyAlignment="1" applyProtection="1">
      <alignment horizontal="left" vertical="center" wrapText="1" indent="2"/>
      <protection locked="0"/>
    </xf>
    <xf numFmtId="0" fontId="46" fillId="0" borderId="258" xfId="96" applyFont="1" applyBorder="1" applyAlignment="1" applyProtection="1">
      <alignment horizontal="left" vertical="center" wrapText="1" indent="2"/>
      <protection locked="0"/>
    </xf>
    <xf numFmtId="0" fontId="46" fillId="0" borderId="262" xfId="96" applyFont="1" applyBorder="1" applyAlignment="1" applyProtection="1">
      <alignment horizontal="left" vertical="center" wrapText="1" indent="1"/>
      <protection locked="0"/>
    </xf>
    <xf numFmtId="0" fontId="46" fillId="0" borderId="258" xfId="96" applyFont="1" applyBorder="1" applyAlignment="1" applyProtection="1">
      <alignment horizontal="left" vertical="center" wrapText="1" indent="1"/>
      <protection locked="0"/>
    </xf>
    <xf numFmtId="0" fontId="46" fillId="0" borderId="262" xfId="96" applyFont="1" applyBorder="1" applyAlignment="1" applyProtection="1">
      <alignment horizontal="left" vertical="center" wrapText="1" indent="3"/>
      <protection locked="0"/>
    </xf>
    <xf numFmtId="0" fontId="46" fillId="0" borderId="258" xfId="96" applyFont="1" applyBorder="1" applyAlignment="1" applyProtection="1">
      <alignment horizontal="left" vertical="center" wrapText="1" indent="3"/>
      <protection locked="0"/>
    </xf>
    <xf numFmtId="0" fontId="46" fillId="0" borderId="262" xfId="96" applyFont="1" applyBorder="1" applyAlignment="1" applyProtection="1">
      <alignment horizontal="left" vertical="center" indent="2"/>
      <protection locked="0"/>
    </xf>
    <xf numFmtId="0" fontId="46" fillId="0" borderId="258" xfId="96" applyFont="1" applyBorder="1" applyAlignment="1" applyProtection="1">
      <alignment horizontal="left" vertical="center" indent="2"/>
      <protection locked="0"/>
    </xf>
    <xf numFmtId="0" fontId="46" fillId="0" borderId="262" xfId="96" applyFont="1" applyBorder="1" applyAlignment="1" applyProtection="1">
      <alignment horizontal="left" vertical="center" indent="1"/>
      <protection locked="0"/>
    </xf>
    <xf numFmtId="0" fontId="46" fillId="0" borderId="258" xfId="96" applyFont="1" applyBorder="1" applyAlignment="1" applyProtection="1">
      <alignment horizontal="left" vertical="center" indent="1"/>
      <protection locked="0"/>
    </xf>
    <xf numFmtId="0" fontId="46" fillId="0" borderId="262" xfId="96" applyFont="1" applyBorder="1" applyAlignment="1" applyProtection="1">
      <alignment horizontal="left" vertical="center" indent="3"/>
      <protection locked="0"/>
    </xf>
    <xf numFmtId="0" fontId="46" fillId="0" borderId="258" xfId="96" applyFont="1" applyBorder="1" applyAlignment="1" applyProtection="1">
      <alignment horizontal="left" vertical="center" indent="3"/>
      <protection locked="0"/>
    </xf>
    <xf numFmtId="0" fontId="46" fillId="37" borderId="290" xfId="96" applyFont="1" applyFill="1" applyBorder="1" applyAlignment="1" applyProtection="1">
      <alignment horizontal="center" vertical="center"/>
      <protection locked="0"/>
    </xf>
    <xf numFmtId="0" fontId="46" fillId="37" borderId="292" xfId="96" applyFont="1" applyFill="1" applyBorder="1" applyAlignment="1" applyProtection="1">
      <alignment horizontal="center" vertical="center"/>
      <protection locked="0"/>
    </xf>
    <xf numFmtId="0" fontId="46" fillId="37" borderId="294" xfId="96" applyFont="1" applyFill="1" applyBorder="1" applyAlignment="1" applyProtection="1">
      <alignment horizontal="center" vertical="center"/>
      <protection locked="0"/>
    </xf>
    <xf numFmtId="0" fontId="46" fillId="37" borderId="291" xfId="96" applyFont="1" applyFill="1" applyBorder="1" applyAlignment="1" applyProtection="1">
      <alignment horizontal="center" vertical="center"/>
      <protection locked="0"/>
    </xf>
    <xf numFmtId="0" fontId="46" fillId="37" borderId="293" xfId="96" applyFont="1" applyFill="1" applyBorder="1" applyAlignment="1" applyProtection="1">
      <alignment horizontal="center" vertical="center"/>
      <protection locked="0"/>
    </xf>
    <xf numFmtId="0" fontId="46" fillId="37" borderId="295" xfId="96" applyFont="1" applyFill="1" applyBorder="1" applyAlignment="1" applyProtection="1">
      <alignment horizontal="center" vertical="center"/>
      <protection locked="0"/>
    </xf>
    <xf numFmtId="0" fontId="166" fillId="0" borderId="259" xfId="96" applyFont="1" applyBorder="1" applyAlignment="1" applyProtection="1">
      <alignment horizontal="center" vertical="center" wrapText="1"/>
      <protection locked="0"/>
    </xf>
    <xf numFmtId="0" fontId="55" fillId="0" borderId="88" xfId="96" applyFont="1" applyBorder="1" applyAlignment="1" applyProtection="1">
      <alignment horizontal="left" vertical="center" wrapText="1"/>
      <protection locked="0"/>
    </xf>
    <xf numFmtId="0" fontId="58" fillId="0" borderId="89" xfId="96" applyFont="1" applyBorder="1" applyAlignment="1" applyProtection="1">
      <alignment horizontal="center" vertical="center" wrapText="1"/>
      <protection locked="0"/>
    </xf>
    <xf numFmtId="0" fontId="58" fillId="0" borderId="123" xfId="96" applyFont="1" applyBorder="1" applyAlignment="1" applyProtection="1">
      <alignment horizontal="center" vertical="center" wrapText="1"/>
      <protection locked="0"/>
    </xf>
    <xf numFmtId="0" fontId="46" fillId="0" borderId="119" xfId="96" applyFont="1" applyBorder="1" applyAlignment="1" applyProtection="1">
      <alignment horizontal="left" vertical="center" wrapText="1"/>
      <protection locked="0"/>
    </xf>
    <xf numFmtId="0" fontId="46" fillId="0" borderId="133" xfId="96" applyFont="1" applyBorder="1" applyAlignment="1" applyProtection="1">
      <alignment horizontal="left" vertical="center" wrapText="1"/>
      <protection locked="0"/>
    </xf>
    <xf numFmtId="0" fontId="163" fillId="0" borderId="302" xfId="97" applyFont="1" applyBorder="1" applyAlignment="1" applyProtection="1">
      <alignment horizontal="center" vertical="center"/>
      <protection locked="0"/>
    </xf>
    <xf numFmtId="0" fontId="151" fillId="0" borderId="0" xfId="97" applyFont="1" applyAlignment="1" applyProtection="1">
      <alignment horizontal="center" vertical="center"/>
      <protection locked="0"/>
    </xf>
    <xf numFmtId="0" fontId="55" fillId="0" borderId="0" xfId="97" applyFont="1" applyAlignment="1" applyProtection="1">
      <alignment horizontal="center" vertical="center"/>
      <protection locked="0"/>
    </xf>
    <xf numFmtId="0" fontId="55" fillId="0" borderId="302" xfId="97" applyFont="1" applyBorder="1" applyAlignment="1" applyProtection="1">
      <alignment horizontal="center" vertical="center"/>
      <protection locked="0"/>
    </xf>
    <xf numFmtId="0" fontId="55" fillId="0" borderId="7" xfId="97" applyFont="1" applyBorder="1" applyAlignment="1" applyProtection="1">
      <alignment horizontal="center" vertical="center"/>
      <protection locked="0"/>
    </xf>
    <xf numFmtId="0" fontId="55" fillId="0" borderId="303" xfId="97" applyFont="1" applyBorder="1" applyAlignment="1" applyProtection="1">
      <alignment horizontal="center" vertical="center"/>
      <protection locked="0"/>
    </xf>
    <xf numFmtId="0" fontId="55" fillId="0" borderId="304" xfId="97" applyFont="1" applyBorder="1" applyAlignment="1" applyProtection="1">
      <alignment horizontal="center" vertical="center"/>
      <protection locked="0"/>
    </xf>
    <xf numFmtId="0" fontId="55" fillId="0" borderId="305" xfId="97" applyFont="1" applyBorder="1" applyAlignment="1" applyProtection="1">
      <alignment horizontal="center" vertical="center"/>
      <protection locked="0"/>
    </xf>
    <xf numFmtId="0" fontId="55" fillId="0" borderId="197" xfId="97" applyFont="1" applyBorder="1" applyAlignment="1">
      <alignment horizontal="center" vertical="center"/>
    </xf>
    <xf numFmtId="0" fontId="55" fillId="0" borderId="304" xfId="97" applyFont="1" applyBorder="1" applyAlignment="1">
      <alignment horizontal="center" vertical="center"/>
    </xf>
    <xf numFmtId="0" fontId="55" fillId="0" borderId="306" xfId="97" applyFont="1" applyBorder="1" applyAlignment="1" applyProtection="1">
      <alignment horizontal="center" vertical="center"/>
      <protection locked="0"/>
    </xf>
    <xf numFmtId="0" fontId="55" fillId="0" borderId="191" xfId="97" applyFont="1" applyBorder="1" applyAlignment="1" applyProtection="1">
      <alignment horizontal="center" vertical="center"/>
      <protection locked="0"/>
    </xf>
    <xf numFmtId="0" fontId="55" fillId="0" borderId="26" xfId="97" applyFont="1" applyBorder="1" applyAlignment="1" applyProtection="1">
      <alignment horizontal="center" vertical="center"/>
      <protection locked="0"/>
    </xf>
    <xf numFmtId="0" fontId="138" fillId="0" borderId="307" xfId="97" applyFont="1" applyBorder="1" applyAlignment="1" applyProtection="1">
      <alignment horizontal="center" vertical="center"/>
      <protection locked="0"/>
    </xf>
    <xf numFmtId="0" fontId="138" fillId="0" borderId="274" xfId="97" applyFont="1" applyBorder="1" applyAlignment="1" applyProtection="1">
      <alignment horizontal="center" vertical="center"/>
      <protection locked="0"/>
    </xf>
    <xf numFmtId="0" fontId="138" fillId="0" borderId="269" xfId="97" applyFont="1" applyBorder="1" applyAlignment="1" applyProtection="1">
      <alignment horizontal="center" vertical="center"/>
      <protection locked="0"/>
    </xf>
    <xf numFmtId="0" fontId="138" fillId="0" borderId="308" xfId="97" applyFont="1" applyBorder="1" applyAlignment="1" applyProtection="1">
      <alignment horizontal="center" vertical="center" wrapText="1"/>
      <protection locked="0"/>
    </xf>
    <xf numFmtId="0" fontId="138" fillId="0" borderId="268" xfId="97" applyFont="1" applyBorder="1" applyAlignment="1" applyProtection="1">
      <alignment horizontal="center" vertical="center" wrapText="1"/>
      <protection locked="0"/>
    </xf>
    <xf numFmtId="0" fontId="138" fillId="0" borderId="198" xfId="97" applyFont="1" applyBorder="1" applyAlignment="1" applyProtection="1">
      <alignment horizontal="center" vertical="center" wrapText="1"/>
      <protection locked="0"/>
    </xf>
    <xf numFmtId="0" fontId="55" fillId="0" borderId="306" xfId="97" applyFont="1" applyBorder="1" applyAlignment="1" applyProtection="1">
      <alignment horizontal="center" vertical="center" wrapText="1"/>
      <protection locked="0"/>
    </xf>
    <xf numFmtId="0" fontId="55" fillId="0" borderId="191" xfId="97" applyFont="1" applyBorder="1" applyAlignment="1" applyProtection="1">
      <alignment horizontal="center" vertical="center" wrapText="1"/>
      <protection locked="0"/>
    </xf>
    <xf numFmtId="0" fontId="55" fillId="0" borderId="26" xfId="97" applyFont="1" applyBorder="1" applyAlignment="1" applyProtection="1">
      <alignment horizontal="center" vertical="center" wrapText="1"/>
      <protection locked="0"/>
    </xf>
    <xf numFmtId="0" fontId="138" fillId="0" borderId="28" xfId="97" applyFont="1" applyBorder="1" applyAlignment="1" applyProtection="1">
      <alignment horizontal="center" vertical="center"/>
      <protection locked="0"/>
    </xf>
    <xf numFmtId="0" fontId="55" fillId="0" borderId="309" xfId="97" applyFont="1" applyBorder="1" applyAlignment="1" applyProtection="1">
      <alignment horizontal="center" vertical="center" wrapText="1"/>
      <protection locked="0"/>
    </xf>
    <xf numFmtId="0" fontId="55" fillId="0" borderId="6" xfId="97" applyFont="1" applyBorder="1" applyAlignment="1" applyProtection="1">
      <alignment horizontal="center" vertical="center" wrapText="1"/>
      <protection locked="0"/>
    </xf>
    <xf numFmtId="0" fontId="55" fillId="0" borderId="310" xfId="97" applyFont="1" applyBorder="1" applyAlignment="1" applyProtection="1">
      <alignment horizontal="center" vertical="center" textRotation="255"/>
      <protection locked="0"/>
    </xf>
    <xf numFmtId="0" fontId="55" fillId="0" borderId="97" xfId="97" applyFont="1" applyBorder="1" applyAlignment="1" applyProtection="1">
      <alignment horizontal="center" vertical="center" textRotation="255"/>
      <protection locked="0"/>
    </xf>
    <xf numFmtId="0" fontId="55" fillId="0" borderId="275" xfId="97" applyFont="1" applyBorder="1" applyAlignment="1" applyProtection="1">
      <alignment horizontal="center" vertical="center" textRotation="255"/>
      <protection locked="0"/>
    </xf>
    <xf numFmtId="0" fontId="55" fillId="0" borderId="303" xfId="97" applyFont="1" applyBorder="1" applyAlignment="1" applyProtection="1">
      <alignment horizontal="left" vertical="center"/>
      <protection locked="0"/>
    </xf>
    <xf numFmtId="0" fontId="55" fillId="0" borderId="301" xfId="97" applyFont="1" applyBorder="1" applyAlignment="1" applyProtection="1">
      <alignment horizontal="left" vertical="center"/>
      <protection locked="0"/>
    </xf>
    <xf numFmtId="0" fontId="55" fillId="0" borderId="303" xfId="97" applyFont="1" applyBorder="1" applyAlignment="1" applyProtection="1">
      <alignment horizontal="left" vertical="distributed"/>
      <protection locked="0"/>
    </xf>
    <xf numFmtId="0" fontId="55" fillId="0" borderId="301" xfId="97" applyFont="1" applyBorder="1" applyAlignment="1" applyProtection="1">
      <alignment horizontal="left" vertical="distributed"/>
      <protection locked="0"/>
    </xf>
    <xf numFmtId="0" fontId="138" fillId="0" borderId="303" xfId="97" applyFont="1" applyBorder="1" applyAlignment="1" applyProtection="1">
      <alignment horizontal="left" vertical="distributed"/>
      <protection locked="0"/>
    </xf>
    <xf numFmtId="0" fontId="138" fillId="0" borderId="301" xfId="97" applyFont="1" applyBorder="1" applyAlignment="1" applyProtection="1">
      <alignment horizontal="left" vertical="distributed"/>
      <protection locked="0"/>
    </xf>
    <xf numFmtId="0" fontId="138" fillId="0" borderId="306" xfId="97" applyFont="1" applyBorder="1" applyAlignment="1" applyProtection="1">
      <alignment horizontal="center" vertical="center" wrapText="1"/>
      <protection locked="0"/>
    </xf>
    <xf numFmtId="0" fontId="138" fillId="0" borderId="26" xfId="97" applyFont="1" applyBorder="1" applyAlignment="1" applyProtection="1">
      <alignment horizontal="center" vertical="center" wrapText="1"/>
      <protection locked="0"/>
    </xf>
    <xf numFmtId="0" fontId="138" fillId="0" borderId="309" xfId="97" applyFont="1" applyBorder="1" applyAlignment="1" applyProtection="1">
      <alignment horizontal="center" vertical="center" wrapText="1"/>
      <protection locked="0"/>
    </xf>
    <xf numFmtId="0" fontId="138" fillId="0" borderId="6" xfId="97" applyFont="1" applyBorder="1" applyAlignment="1" applyProtection="1">
      <alignment horizontal="center" vertical="center" wrapText="1"/>
      <protection locked="0"/>
    </xf>
    <xf numFmtId="0" fontId="55" fillId="0" borderId="276" xfId="97" applyFont="1" applyBorder="1" applyAlignment="1" applyProtection="1">
      <alignment horizontal="left" vertical="distributed"/>
      <protection locked="0"/>
    </xf>
    <xf numFmtId="0" fontId="55" fillId="0" borderId="277" xfId="97" applyFont="1" applyBorder="1" applyAlignment="1" applyProtection="1">
      <alignment horizontal="left" vertical="distributed"/>
      <protection locked="0"/>
    </xf>
    <xf numFmtId="0" fontId="55" fillId="0" borderId="286" xfId="97" applyFont="1" applyBorder="1" applyAlignment="1" applyProtection="1">
      <alignment horizontal="center" vertical="center" wrapText="1"/>
      <protection locked="0"/>
    </xf>
    <xf numFmtId="0" fontId="55" fillId="0" borderId="316" xfId="97" applyFont="1" applyBorder="1" applyAlignment="1" applyProtection="1">
      <alignment horizontal="center" vertical="center" wrapText="1"/>
      <protection locked="0"/>
    </xf>
    <xf numFmtId="0" fontId="55" fillId="0" borderId="310" xfId="97" applyFont="1" applyBorder="1" applyAlignment="1" applyProtection="1">
      <alignment horizontal="center" vertical="center"/>
      <protection locked="0"/>
    </xf>
    <xf numFmtId="0" fontId="55" fillId="0" borderId="97" xfId="97" applyFont="1" applyBorder="1" applyAlignment="1" applyProtection="1">
      <alignment horizontal="center" vertical="center"/>
      <protection locked="0"/>
    </xf>
    <xf numFmtId="0" fontId="55" fillId="0" borderId="27" xfId="97" applyFont="1" applyBorder="1" applyAlignment="1" applyProtection="1">
      <alignment horizontal="center" vertical="center"/>
      <protection locked="0"/>
    </xf>
    <xf numFmtId="0" fontId="55" fillId="0" borderId="197" xfId="97" applyFont="1" applyBorder="1" applyAlignment="1" applyProtection="1">
      <alignment horizontal="center" vertical="center"/>
      <protection locked="0"/>
    </xf>
    <xf numFmtId="0" fontId="55" fillId="0" borderId="0" xfId="97" applyFont="1" applyAlignment="1" applyProtection="1">
      <alignment horizontal="center" vertical="center" wrapText="1"/>
      <protection locked="0"/>
    </xf>
    <xf numFmtId="0" fontId="55" fillId="0" borderId="307" xfId="97" applyFont="1" applyBorder="1" applyAlignment="1" applyProtection="1">
      <alignment horizontal="center" vertical="center" wrapText="1"/>
      <protection locked="0"/>
    </xf>
    <xf numFmtId="0" fontId="55" fillId="0" borderId="269" xfId="97" applyFont="1" applyBorder="1" applyAlignment="1" applyProtection="1">
      <alignment horizontal="center" vertical="center"/>
      <protection locked="0"/>
    </xf>
    <xf numFmtId="0" fontId="55" fillId="0" borderId="304" xfId="97" applyFont="1" applyBorder="1" applyAlignment="1" applyProtection="1">
      <alignment horizontal="center" vertical="center" wrapText="1"/>
      <protection locked="0"/>
    </xf>
    <xf numFmtId="0" fontId="55" fillId="0" borderId="301" xfId="97" applyFont="1" applyBorder="1" applyAlignment="1" applyProtection="1">
      <alignment horizontal="center" vertical="center" wrapText="1"/>
      <protection locked="0"/>
    </xf>
    <xf numFmtId="0" fontId="138" fillId="0" borderId="306" xfId="97" applyFont="1" applyBorder="1" applyAlignment="1" applyProtection="1">
      <alignment horizontal="center" vertical="center"/>
      <protection locked="0"/>
    </xf>
    <xf numFmtId="0" fontId="138" fillId="0" borderId="191" xfId="97" applyFont="1" applyBorder="1" applyAlignment="1" applyProtection="1">
      <alignment horizontal="center" vertical="center"/>
      <protection locked="0"/>
    </xf>
    <xf numFmtId="0" fontId="138" fillId="0" borderId="26" xfId="97" applyFont="1" applyBorder="1" applyAlignment="1" applyProtection="1">
      <alignment horizontal="center" vertical="center"/>
      <protection locked="0"/>
    </xf>
    <xf numFmtId="0" fontId="55" fillId="0" borderId="6" xfId="97" applyFont="1" applyBorder="1" applyAlignment="1" applyProtection="1">
      <alignment horizontal="center" vertical="center"/>
      <protection locked="0"/>
    </xf>
    <xf numFmtId="0" fontId="46" fillId="0" borderId="304" xfId="97" applyFont="1" applyBorder="1" applyAlignment="1" applyProtection="1">
      <alignment horizontal="left" vertical="center" indent="2"/>
      <protection locked="0"/>
    </xf>
    <xf numFmtId="0" fontId="46" fillId="0" borderId="301" xfId="97" applyFont="1" applyBorder="1" applyAlignment="1" applyProtection="1">
      <alignment horizontal="left" vertical="center" indent="2"/>
      <protection locked="0"/>
    </xf>
    <xf numFmtId="0" fontId="166" fillId="0" borderId="302" xfId="97" applyFont="1" applyBorder="1" applyAlignment="1" applyProtection="1">
      <alignment horizontal="center" vertical="center" wrapText="1"/>
      <protection locked="0"/>
    </xf>
    <xf numFmtId="0" fontId="55" fillId="0" borderId="88" xfId="97" applyFont="1" applyBorder="1" applyAlignment="1" applyProtection="1">
      <alignment horizontal="left" vertical="center" wrapText="1"/>
      <protection locked="0"/>
    </xf>
    <xf numFmtId="0" fontId="58" fillId="0" borderId="89" xfId="97" applyFont="1" applyBorder="1" applyAlignment="1" applyProtection="1">
      <alignment horizontal="center" vertical="center" wrapText="1"/>
      <protection locked="0"/>
    </xf>
    <xf numFmtId="0" fontId="58" fillId="0" borderId="123" xfId="97" applyFont="1" applyBorder="1" applyAlignment="1" applyProtection="1">
      <alignment horizontal="center" vertical="center" wrapText="1"/>
      <protection locked="0"/>
    </xf>
    <xf numFmtId="0" fontId="46" fillId="0" borderId="119" xfId="97" applyFont="1" applyBorder="1" applyAlignment="1" applyProtection="1">
      <alignment horizontal="left" vertical="center" wrapText="1"/>
      <protection locked="0"/>
    </xf>
    <xf numFmtId="0" fontId="46" fillId="0" borderId="133" xfId="97" applyFont="1" applyBorder="1" applyAlignment="1" applyProtection="1">
      <alignment horizontal="left" vertical="center" wrapText="1"/>
      <protection locked="0"/>
    </xf>
    <xf numFmtId="0" fontId="46" fillId="0" borderId="304" xfId="97" applyFont="1" applyBorder="1" applyAlignment="1" applyProtection="1">
      <alignment horizontal="left" vertical="center" indent="1"/>
      <protection locked="0"/>
    </xf>
    <xf numFmtId="0" fontId="46" fillId="0" borderId="301" xfId="97" applyFont="1" applyBorder="1" applyAlignment="1" applyProtection="1">
      <alignment horizontal="left" vertical="center" indent="1"/>
      <protection locked="0"/>
    </xf>
    <xf numFmtId="0" fontId="46" fillId="0" borderId="304" xfId="97" applyFont="1" applyBorder="1" applyAlignment="1" applyProtection="1">
      <alignment horizontal="left" vertical="center" indent="3"/>
      <protection locked="0"/>
    </xf>
    <xf numFmtId="0" fontId="46" fillId="0" borderId="301" xfId="97" applyFont="1" applyBorder="1" applyAlignment="1" applyProtection="1">
      <alignment horizontal="left" vertical="center" indent="3"/>
      <protection locked="0"/>
    </xf>
    <xf numFmtId="41" fontId="46" fillId="0" borderId="296" xfId="97" applyNumberFormat="1" applyFont="1" applyBorder="1" applyAlignment="1" applyProtection="1">
      <alignment horizontal="center" vertical="center"/>
      <protection locked="0"/>
    </xf>
    <xf numFmtId="41" fontId="46" fillId="0" borderId="319" xfId="97" applyNumberFormat="1" applyFont="1" applyBorder="1" applyAlignment="1" applyProtection="1">
      <alignment horizontal="center" vertical="center"/>
      <protection locked="0"/>
    </xf>
    <xf numFmtId="0" fontId="46" fillId="0" borderId="304" xfId="97" applyFont="1" applyBorder="1" applyAlignment="1" applyProtection="1">
      <alignment horizontal="left" vertical="center" wrapText="1" indent="3"/>
      <protection locked="0"/>
    </xf>
    <xf numFmtId="0" fontId="46" fillId="0" borderId="301" xfId="97" applyFont="1" applyBorder="1" applyAlignment="1" applyProtection="1">
      <alignment horizontal="left" vertical="center" wrapText="1" indent="3"/>
      <protection locked="0"/>
    </xf>
    <xf numFmtId="0" fontId="72" fillId="0" borderId="304" xfId="97" applyFont="1" applyBorder="1" applyAlignment="1" applyProtection="1">
      <alignment horizontal="left" vertical="center" wrapText="1" indent="2"/>
      <protection locked="0"/>
    </xf>
    <xf numFmtId="0" fontId="72" fillId="0" borderId="301" xfId="97" applyFont="1" applyBorder="1" applyAlignment="1" applyProtection="1">
      <alignment horizontal="left" vertical="center" wrapText="1" indent="2"/>
      <protection locked="0"/>
    </xf>
    <xf numFmtId="0" fontId="46" fillId="0" borderId="304" xfId="97" applyFont="1" applyBorder="1" applyAlignment="1" applyProtection="1">
      <alignment horizontal="left" vertical="center" wrapText="1" indent="1"/>
      <protection locked="0"/>
    </xf>
    <xf numFmtId="0" fontId="46" fillId="0" borderId="301" xfId="97" applyFont="1" applyBorder="1" applyAlignment="1" applyProtection="1">
      <alignment horizontal="left" vertical="center" wrapText="1" indent="1"/>
      <protection locked="0"/>
    </xf>
    <xf numFmtId="0" fontId="46" fillId="0" borderId="304" xfId="97" applyFont="1" applyBorder="1" applyAlignment="1" applyProtection="1">
      <alignment horizontal="left" vertical="center" wrapText="1"/>
      <protection locked="0"/>
    </xf>
    <xf numFmtId="0" fontId="46" fillId="0" borderId="301" xfId="97" applyFont="1" applyBorder="1" applyAlignment="1" applyProtection="1">
      <alignment horizontal="left" vertical="center" wrapText="1"/>
      <protection locked="0"/>
    </xf>
    <xf numFmtId="0" fontId="46" fillId="0" borderId="302" xfId="97" applyFont="1" applyBorder="1" applyAlignment="1" applyProtection="1">
      <alignment horizontal="left" vertical="center" wrapText="1"/>
      <protection locked="0"/>
    </xf>
    <xf numFmtId="0" fontId="46" fillId="0" borderId="310" xfId="97" applyFont="1" applyBorder="1" applyAlignment="1" applyProtection="1">
      <alignment horizontal="left" vertical="center" wrapText="1"/>
      <protection locked="0"/>
    </xf>
    <xf numFmtId="0" fontId="46" fillId="0" borderId="110" xfId="97" applyFont="1" applyBorder="1" applyAlignment="1" applyProtection="1">
      <alignment horizontal="left" vertical="center" wrapText="1"/>
      <protection locked="0"/>
    </xf>
    <xf numFmtId="0" fontId="46" fillId="0" borderId="112" xfId="97" applyFont="1" applyBorder="1" applyAlignment="1" applyProtection="1">
      <alignment horizontal="left" vertical="center" wrapText="1"/>
      <protection locked="0"/>
    </xf>
    <xf numFmtId="0" fontId="46" fillId="0" borderId="304" xfId="97" applyFont="1" applyBorder="1" applyAlignment="1" applyProtection="1">
      <alignment horizontal="left" vertical="center" wrapText="1" indent="2"/>
      <protection locked="0"/>
    </xf>
    <xf numFmtId="0" fontId="46" fillId="0" borderId="301" xfId="97" applyFont="1" applyBorder="1" applyAlignment="1" applyProtection="1">
      <alignment horizontal="left" vertical="center" wrapText="1" indent="2"/>
      <protection locked="0"/>
    </xf>
    <xf numFmtId="195" fontId="46" fillId="0" borderId="207" xfId="96" applyNumberFormat="1" applyFont="1" applyBorder="1" applyAlignment="1">
      <alignment horizontal="distributed" vertical="top" justifyLastLine="1"/>
    </xf>
    <xf numFmtId="0" fontId="18" fillId="0" borderId="190" xfId="96" applyBorder="1" applyAlignment="1">
      <alignment horizontal="distributed" vertical="top" justifyLastLine="1"/>
    </xf>
    <xf numFmtId="0" fontId="18" fillId="0" borderId="6" xfId="96" applyBorder="1" applyAlignment="1">
      <alignment horizontal="distributed" vertical="top" justifyLastLine="1"/>
    </xf>
    <xf numFmtId="195" fontId="46" fillId="0" borderId="209" xfId="96" applyNumberFormat="1" applyFont="1" applyBorder="1" applyAlignment="1">
      <alignment horizontal="distributed" vertical="top" justifyLastLine="1"/>
    </xf>
    <xf numFmtId="0" fontId="18" fillId="0" borderId="209" xfId="96" applyBorder="1" applyAlignment="1">
      <alignment horizontal="distributed" vertical="top" justifyLastLine="1"/>
    </xf>
    <xf numFmtId="0" fontId="18" fillId="0" borderId="210" xfId="96" applyBorder="1" applyAlignment="1">
      <alignment horizontal="distributed" vertical="top" justifyLastLine="1"/>
    </xf>
    <xf numFmtId="0" fontId="18" fillId="0" borderId="0" xfId="96" applyAlignment="1">
      <alignment horizontal="distributed" vertical="top" justifyLastLine="1"/>
    </xf>
    <xf numFmtId="0" fontId="18" fillId="0" borderId="7" xfId="96" applyBorder="1" applyAlignment="1">
      <alignment horizontal="distributed" vertical="top" justifyLastLine="1"/>
    </xf>
    <xf numFmtId="195" fontId="46" fillId="0" borderId="207" xfId="96" applyNumberFormat="1" applyFont="1" applyBorder="1" applyAlignment="1">
      <alignment horizontal="right" vertical="center"/>
    </xf>
    <xf numFmtId="0" fontId="18" fillId="0" borderId="190" xfId="96" applyBorder="1" applyAlignment="1">
      <alignment horizontal="right" vertical="center"/>
    </xf>
    <xf numFmtId="0" fontId="18" fillId="0" borderId="6" xfId="96" applyBorder="1" applyAlignment="1">
      <alignment horizontal="right" vertical="center"/>
    </xf>
    <xf numFmtId="195" fontId="46" fillId="0" borderId="190" xfId="96" applyNumberFormat="1" applyFont="1" applyBorder="1" applyAlignment="1">
      <alignment horizontal="right" vertical="center"/>
    </xf>
    <xf numFmtId="195" fontId="46" fillId="0" borderId="6" xfId="96" applyNumberFormat="1" applyFont="1" applyBorder="1" applyAlignment="1">
      <alignment horizontal="right" vertical="center"/>
    </xf>
    <xf numFmtId="195" fontId="46" fillId="0" borderId="209" xfId="96" applyNumberFormat="1" applyFont="1" applyBorder="1" applyAlignment="1">
      <alignment horizontal="right" vertical="center"/>
    </xf>
    <xf numFmtId="0" fontId="18" fillId="0" borderId="209" xfId="96" applyBorder="1" applyAlignment="1">
      <alignment horizontal="right" vertical="center"/>
    </xf>
    <xf numFmtId="0" fontId="18" fillId="0" borderId="210" xfId="96" applyBorder="1" applyAlignment="1">
      <alignment horizontal="right" vertical="center"/>
    </xf>
    <xf numFmtId="0" fontId="18" fillId="0" borderId="0" xfId="96" applyAlignment="1">
      <alignment horizontal="right" vertical="center"/>
    </xf>
    <xf numFmtId="0" fontId="18" fillId="0" borderId="7" xfId="96" applyBorder="1" applyAlignment="1">
      <alignment horizontal="right" vertical="center"/>
    </xf>
    <xf numFmtId="195" fontId="46" fillId="0" borderId="206" xfId="96" applyNumberFormat="1" applyFont="1" applyBorder="1" applyAlignment="1">
      <alignment horizontal="center" vertical="center"/>
    </xf>
    <xf numFmtId="0" fontId="18" fillId="0" borderId="97" xfId="96" applyBorder="1" applyAlignment="1">
      <alignment horizontal="center" vertical="center"/>
    </xf>
    <xf numFmtId="0" fontId="18" fillId="0" borderId="27" xfId="96" applyBorder="1" applyAlignment="1">
      <alignment horizontal="center" vertical="center"/>
    </xf>
    <xf numFmtId="195" fontId="83" fillId="0" borderId="0" xfId="96" applyNumberFormat="1" applyFont="1" applyAlignment="1">
      <alignment horizontal="center" vertical="center"/>
    </xf>
    <xf numFmtId="195" fontId="58" fillId="0" borderId="0" xfId="96" applyNumberFormat="1" applyFont="1" applyAlignment="1">
      <alignment horizontal="center" vertical="center"/>
    </xf>
    <xf numFmtId="195" fontId="46" fillId="0" borderId="206" xfId="96" applyNumberFormat="1" applyFont="1" applyBorder="1" applyAlignment="1">
      <alignment horizontal="center" vertical="center" wrapText="1"/>
    </xf>
    <xf numFmtId="195" fontId="46" fillId="0" borderId="207" xfId="96" applyNumberFormat="1" applyFont="1" applyBorder="1" applyAlignment="1">
      <alignment horizontal="distributed" vertical="center" justifyLastLine="1"/>
    </xf>
    <xf numFmtId="195" fontId="46" fillId="0" borderId="190" xfId="96" applyNumberFormat="1" applyFont="1" applyBorder="1" applyAlignment="1">
      <alignment horizontal="distributed" vertical="center" justifyLastLine="1"/>
    </xf>
    <xf numFmtId="195" fontId="46" fillId="0" borderId="6" xfId="96" applyNumberFormat="1" applyFont="1" applyBorder="1" applyAlignment="1">
      <alignment horizontal="distributed" vertical="center" justifyLastLine="1"/>
    </xf>
    <xf numFmtId="195" fontId="131" fillId="0" borderId="205" xfId="96" applyNumberFormat="1" applyFont="1" applyBorder="1" applyAlignment="1">
      <alignment horizontal="distributed" vertical="center" justifyLastLine="1"/>
    </xf>
    <xf numFmtId="0" fontId="18" fillId="0" borderId="208" xfId="96" applyBorder="1" applyAlignment="1">
      <alignment horizontal="distributed" vertical="center" justifyLastLine="1"/>
    </xf>
    <xf numFmtId="0" fontId="18" fillId="0" borderId="209" xfId="96" applyBorder="1" applyAlignment="1">
      <alignment horizontal="distributed" vertical="center" justifyLastLine="1"/>
    </xf>
    <xf numFmtId="0" fontId="18" fillId="0" borderId="190" xfId="96" applyBorder="1" applyAlignment="1">
      <alignment horizontal="distributed" vertical="center" justifyLastLine="1"/>
    </xf>
    <xf numFmtId="0" fontId="18" fillId="0" borderId="6" xfId="96" applyBorder="1" applyAlignment="1">
      <alignment horizontal="distributed" vertical="center" justifyLastLine="1"/>
    </xf>
    <xf numFmtId="195" fontId="46" fillId="0" borderId="204" xfId="96" applyNumberFormat="1" applyFont="1" applyBorder="1" applyAlignment="1">
      <alignment horizontal="center" vertical="center" wrapText="1"/>
    </xf>
    <xf numFmtId="195" fontId="46" fillId="0" borderId="191" xfId="96" applyNumberFormat="1" applyFont="1" applyBorder="1" applyAlignment="1">
      <alignment horizontal="center" vertical="center" wrapText="1"/>
    </xf>
    <xf numFmtId="195" fontId="46" fillId="0" borderId="26" xfId="96" applyNumberFormat="1" applyFont="1" applyBorder="1" applyAlignment="1">
      <alignment horizontal="center" vertical="center" wrapText="1"/>
    </xf>
    <xf numFmtId="195" fontId="46" fillId="0" borderId="205" xfId="96" applyNumberFormat="1" applyFont="1" applyBorder="1" applyAlignment="1">
      <alignment horizontal="distributed" vertical="center" justifyLastLine="1"/>
    </xf>
    <xf numFmtId="195" fontId="46" fillId="0" borderId="204" xfId="96" applyNumberFormat="1" applyFont="1" applyBorder="1" applyAlignment="1">
      <alignment horizontal="distributed" vertical="center" justifyLastLine="1"/>
    </xf>
    <xf numFmtId="0" fontId="18" fillId="0" borderId="26" xfId="96" applyBorder="1" applyAlignment="1">
      <alignment horizontal="distributed" vertical="center" justifyLastLine="1"/>
    </xf>
    <xf numFmtId="194" fontId="46" fillId="0" borderId="88" xfId="96" applyNumberFormat="1" applyFont="1" applyBorder="1" applyAlignment="1">
      <alignment horizontal="center" vertical="center"/>
    </xf>
    <xf numFmtId="194" fontId="46" fillId="0" borderId="84" xfId="96" applyNumberFormat="1" applyFont="1" applyBorder="1" applyAlignment="1">
      <alignment horizontal="center" vertical="center"/>
    </xf>
    <xf numFmtId="194" fontId="46" fillId="0" borderId="86" xfId="96" applyNumberFormat="1" applyFont="1" applyBorder="1" applyAlignment="1">
      <alignment horizontal="center" vertical="center"/>
    </xf>
    <xf numFmtId="194" fontId="60" fillId="0" borderId="84" xfId="96" applyNumberFormat="1" applyFont="1" applyBorder="1" applyAlignment="1">
      <alignment horizontal="left" vertical="center"/>
    </xf>
    <xf numFmtId="194" fontId="60" fillId="0" borderId="86" xfId="96" applyNumberFormat="1" applyFont="1" applyBorder="1" applyAlignment="1">
      <alignment horizontal="left" vertical="center"/>
    </xf>
    <xf numFmtId="49" fontId="77" fillId="0" borderId="84" xfId="96" applyNumberFormat="1" applyFont="1" applyBorder="1" applyAlignment="1">
      <alignment horizontal="center" vertical="center"/>
    </xf>
    <xf numFmtId="49" fontId="77" fillId="0" borderId="86" xfId="96" applyNumberFormat="1" applyFont="1" applyBorder="1" applyAlignment="1">
      <alignment horizontal="center" vertical="center"/>
    </xf>
    <xf numFmtId="194" fontId="130" fillId="0" borderId="0" xfId="96" applyNumberFormat="1" applyFont="1" applyAlignment="1">
      <alignment horizontal="left" vertical="center"/>
    </xf>
    <xf numFmtId="194" fontId="48" fillId="0" borderId="0" xfId="96" applyNumberFormat="1" applyFont="1" applyAlignment="1">
      <alignment horizontal="left" vertical="center"/>
    </xf>
    <xf numFmtId="194" fontId="46" fillId="0" borderId="190" xfId="96" applyNumberFormat="1" applyFont="1" applyBorder="1" applyAlignment="1">
      <alignment horizontal="center" vertical="center"/>
    </xf>
    <xf numFmtId="194" fontId="66" fillId="0" borderId="99" xfId="96" applyNumberFormat="1" applyFont="1" applyBorder="1" applyAlignment="1">
      <alignment horizontal="center" vertical="center" wrapText="1"/>
    </xf>
    <xf numFmtId="194" fontId="66" fillId="0" borderId="133" xfId="96" applyNumberFormat="1" applyFont="1" applyBorder="1" applyAlignment="1">
      <alignment horizontal="center" vertical="center" wrapText="1"/>
    </xf>
    <xf numFmtId="194" fontId="46" fillId="0" borderId="191" xfId="96" applyNumberFormat="1" applyFont="1" applyBorder="1" applyAlignment="1">
      <alignment horizontal="center" vertical="center"/>
    </xf>
    <xf numFmtId="194" fontId="46" fillId="0" borderId="97" xfId="96" applyNumberFormat="1" applyFont="1" applyBorder="1" applyAlignment="1">
      <alignment horizontal="center" vertical="center"/>
    </xf>
    <xf numFmtId="194" fontId="46" fillId="0" borderId="138" xfId="96" applyNumberFormat="1" applyFont="1" applyBorder="1" applyAlignment="1">
      <alignment horizontal="center" vertical="center"/>
    </xf>
    <xf numFmtId="0" fontId="66" fillId="0" borderId="89" xfId="96" applyFont="1" applyBorder="1" applyAlignment="1">
      <alignment horizontal="right"/>
    </xf>
    <xf numFmtId="0" fontId="46" fillId="0" borderId="0" xfId="96" applyFont="1" applyAlignment="1">
      <alignment horizontal="center"/>
    </xf>
    <xf numFmtId="0" fontId="67" fillId="0" borderId="28" xfId="148" applyFont="1" applyBorder="1" applyAlignment="1">
      <alignment horizontal="center" vertical="center"/>
    </xf>
    <xf numFmtId="0" fontId="67" fillId="0" borderId="205" xfId="148" applyFont="1" applyBorder="1" applyAlignment="1">
      <alignment horizontal="center" vertical="center" wrapText="1"/>
    </xf>
    <xf numFmtId="0" fontId="8" fillId="0" borderId="210" xfId="1" applyFill="1" applyBorder="1" applyAlignment="1" applyProtection="1">
      <alignment horizontal="center" vertical="center"/>
    </xf>
    <xf numFmtId="0" fontId="67" fillId="0" borderId="205" xfId="148" applyFont="1" applyBorder="1" applyAlignment="1">
      <alignment horizontal="center" vertical="center"/>
    </xf>
    <xf numFmtId="0" fontId="67" fillId="0" borderId="28" xfId="148" applyFont="1" applyBorder="1" applyAlignment="1">
      <alignment horizontal="center" vertical="center" wrapText="1"/>
    </xf>
    <xf numFmtId="0" fontId="55" fillId="0" borderId="210" xfId="148" applyFont="1" applyBorder="1" applyAlignment="1">
      <alignment horizontal="center" vertical="center"/>
    </xf>
    <xf numFmtId="0" fontId="138" fillId="0" borderId="210" xfId="148" applyFont="1" applyBorder="1" applyAlignment="1">
      <alignment horizontal="center" vertical="center"/>
    </xf>
    <xf numFmtId="0" fontId="67" fillId="0" borderId="0" xfId="148" applyFont="1" applyAlignment="1">
      <alignment horizontal="center" vertical="center"/>
    </xf>
    <xf numFmtId="0" fontId="67" fillId="0" borderId="209" xfId="148" applyFont="1" applyBorder="1" applyAlignment="1">
      <alignment horizontal="center" vertical="center"/>
    </xf>
    <xf numFmtId="0" fontId="67" fillId="0" borderId="191" xfId="148" applyFont="1" applyBorder="1" applyAlignment="1">
      <alignment horizontal="left" vertical="center"/>
    </xf>
    <xf numFmtId="0" fontId="137" fillId="0" borderId="28" xfId="148" applyFont="1" applyBorder="1" applyAlignment="1">
      <alignment horizontal="center" vertical="center"/>
    </xf>
    <xf numFmtId="0" fontId="141" fillId="0" borderId="28" xfId="148" applyFont="1" applyBorder="1" applyAlignment="1">
      <alignment horizontal="center" vertical="center"/>
    </xf>
    <xf numFmtId="196" fontId="67" fillId="0" borderId="28" xfId="148" applyNumberFormat="1" applyFont="1" applyBorder="1" applyAlignment="1">
      <alignment horizontal="center" vertical="center"/>
    </xf>
    <xf numFmtId="196" fontId="67" fillId="0" borderId="209" xfId="148" applyNumberFormat="1" applyFont="1" applyBorder="1" applyAlignment="1">
      <alignment horizontal="center" vertical="center"/>
    </xf>
    <xf numFmtId="0" fontId="133" fillId="0" borderId="28" xfId="148" applyFont="1" applyBorder="1" applyAlignment="1">
      <alignment horizontal="center"/>
    </xf>
    <xf numFmtId="0" fontId="133" fillId="0" borderId="205" xfId="148" applyFont="1" applyBorder="1" applyAlignment="1">
      <alignment horizontal="center" vertical="center"/>
    </xf>
    <xf numFmtId="0" fontId="66" fillId="0" borderId="28" xfId="148" applyFont="1" applyBorder="1" applyAlignment="1">
      <alignment horizontal="center"/>
    </xf>
    <xf numFmtId="0" fontId="66" fillId="0" borderId="28" xfId="148" applyFont="1" applyBorder="1" applyAlignment="1">
      <alignment horizontal="center" vertical="center"/>
    </xf>
    <xf numFmtId="0" fontId="66" fillId="0" borderId="0" xfId="148" applyFont="1" applyAlignment="1">
      <alignment horizontal="center" vertical="center"/>
    </xf>
    <xf numFmtId="0" fontId="66" fillId="0" borderId="0" xfId="148" applyFont="1" applyAlignment="1">
      <alignment horizontal="right" vertical="center"/>
    </xf>
    <xf numFmtId="179" fontId="40" fillId="0" borderId="0" xfId="151"/>
    <xf numFmtId="179" fontId="40" fillId="0" borderId="213" xfId="151" applyBorder="1"/>
    <xf numFmtId="190" fontId="90" fillId="0" borderId="220" xfId="150" applyFont="1" applyBorder="1" applyAlignment="1" applyProtection="1">
      <alignment horizontal="center"/>
    </xf>
    <xf numFmtId="190" fontId="90" fillId="0" borderId="221" xfId="150" applyFont="1" applyBorder="1" applyAlignment="1" applyProtection="1">
      <alignment horizontal="center"/>
    </xf>
    <xf numFmtId="190" fontId="143" fillId="0" borderId="0" xfId="150" applyFont="1" applyAlignment="1" applyProtection="1">
      <alignment horizontal="center"/>
    </xf>
    <xf numFmtId="190" fontId="90" fillId="0" borderId="213" xfId="150" applyFont="1" applyBorder="1" applyAlignment="1" applyProtection="1">
      <alignment horizontal="center"/>
    </xf>
    <xf numFmtId="190" fontId="90" fillId="0" borderId="77" xfId="150" applyFont="1" applyBorder="1" applyAlignment="1" applyProtection="1">
      <alignment horizontal="center" vertical="center"/>
    </xf>
    <xf numFmtId="0" fontId="115" fillId="0" borderId="81" xfId="95" applyNumberFormat="1" applyFont="1" applyBorder="1" applyAlignment="1" applyProtection="1">
      <alignment horizontal="center" vertical="center" wrapText="1"/>
    </xf>
    <xf numFmtId="41" fontId="40" fillId="0" borderId="74" xfId="151" applyNumberFormat="1" applyBorder="1"/>
    <xf numFmtId="190" fontId="90" fillId="0" borderId="212" xfId="150" applyFont="1" applyBorder="1" applyAlignment="1" applyProtection="1">
      <alignment horizontal="center"/>
    </xf>
    <xf numFmtId="190" fontId="90" fillId="0" borderId="215" xfId="150" applyFont="1" applyBorder="1" applyAlignment="1" applyProtection="1">
      <alignment horizontal="center" vertical="center"/>
    </xf>
    <xf numFmtId="179" fontId="90" fillId="0" borderId="77" xfId="151" applyFont="1" applyBorder="1" applyAlignment="1">
      <alignment horizontal="center" vertical="center"/>
    </xf>
    <xf numFmtId="41" fontId="14" fillId="0" borderId="213" xfId="156" applyNumberFormat="1" applyBorder="1"/>
    <xf numFmtId="41" fontId="14" fillId="0" borderId="0" xfId="156" applyNumberFormat="1" applyAlignment="1">
      <alignment horizontal="center"/>
    </xf>
    <xf numFmtId="0" fontId="14" fillId="0" borderId="74" xfId="156" applyBorder="1"/>
    <xf numFmtId="199" fontId="90" fillId="0" borderId="0" xfId="155" applyNumberFormat="1" applyFont="1" applyAlignment="1">
      <alignment horizontal="right" vertical="top"/>
    </xf>
    <xf numFmtId="41" fontId="14" fillId="0" borderId="0" xfId="156" applyNumberFormat="1"/>
    <xf numFmtId="180" fontId="90" fillId="0" borderId="213" xfId="155" applyFont="1" applyBorder="1" applyAlignment="1">
      <alignment horizontal="center"/>
    </xf>
    <xf numFmtId="190" fontId="90" fillId="0" borderId="224" xfId="154" applyFont="1" applyBorder="1" applyAlignment="1">
      <alignment horizontal="center" vertical="center" wrapText="1"/>
    </xf>
    <xf numFmtId="190" fontId="116" fillId="0" borderId="215" xfId="154" applyFont="1" applyBorder="1" applyAlignment="1">
      <alignment horizontal="center"/>
    </xf>
    <xf numFmtId="180" fontId="90" fillId="0" borderId="82" xfId="155" applyFont="1" applyBorder="1" applyAlignment="1">
      <alignment horizontal="center" vertical="center" wrapText="1"/>
    </xf>
    <xf numFmtId="190" fontId="90" fillId="0" borderId="82" xfId="154" applyFont="1" applyBorder="1" applyAlignment="1">
      <alignment horizontal="center" vertical="center" wrapText="1"/>
    </xf>
    <xf numFmtId="190" fontId="145" fillId="0" borderId="225" xfId="154" applyFont="1" applyBorder="1" applyAlignment="1">
      <alignment horizontal="center"/>
    </xf>
    <xf numFmtId="190" fontId="145" fillId="0" borderId="216" xfId="154" applyFont="1" applyBorder="1" applyAlignment="1">
      <alignment horizontal="center"/>
    </xf>
    <xf numFmtId="0" fontId="46" fillId="0" borderId="208" xfId="96" applyFont="1" applyBorder="1" applyAlignment="1">
      <alignment horizontal="center" vertical="center"/>
    </xf>
    <xf numFmtId="0" fontId="46" fillId="0" borderId="209" xfId="96" applyFont="1" applyBorder="1" applyAlignment="1">
      <alignment horizontal="center" vertical="center"/>
    </xf>
    <xf numFmtId="0" fontId="66" fillId="0" borderId="205" xfId="96" applyFont="1" applyBorder="1" applyAlignment="1">
      <alignment horizontal="center" vertical="center"/>
    </xf>
    <xf numFmtId="0" fontId="66" fillId="0" borderId="209" xfId="96" applyFont="1" applyBorder="1" applyAlignment="1">
      <alignment horizontal="center" vertical="center"/>
    </xf>
    <xf numFmtId="0" fontId="66" fillId="0" borderId="208" xfId="96" applyFont="1" applyBorder="1" applyAlignment="1">
      <alignment horizontal="center" vertical="center"/>
    </xf>
    <xf numFmtId="0" fontId="46" fillId="0" borderId="208" xfId="96" applyFont="1" applyBorder="1" applyAlignment="1">
      <alignment horizontal="distributed" vertical="center" justifyLastLine="1"/>
    </xf>
    <xf numFmtId="0" fontId="46" fillId="0" borderId="209" xfId="96" applyFont="1" applyBorder="1" applyAlignment="1">
      <alignment horizontal="distributed" vertical="center" justifyLastLine="1"/>
    </xf>
    <xf numFmtId="41" fontId="66" fillId="0" borderId="205" xfId="96" applyNumberFormat="1" applyFont="1" applyBorder="1" applyAlignment="1">
      <alignment horizontal="center" vertical="center"/>
    </xf>
    <xf numFmtId="41" fontId="66" fillId="0" borderId="209" xfId="96" applyNumberFormat="1" applyFont="1" applyBorder="1" applyAlignment="1">
      <alignment horizontal="center" vertical="center"/>
    </xf>
    <xf numFmtId="41" fontId="66" fillId="0" borderId="208" xfId="96" applyNumberFormat="1" applyFont="1" applyBorder="1" applyAlignment="1">
      <alignment horizontal="center" vertical="center"/>
    </xf>
    <xf numFmtId="0" fontId="46" fillId="0" borderId="210" xfId="96" applyFont="1" applyBorder="1" applyAlignment="1">
      <alignment horizontal="distributed" vertical="center" justifyLastLine="1"/>
    </xf>
    <xf numFmtId="0" fontId="18" fillId="0" borderId="206" xfId="96" applyBorder="1" applyAlignment="1">
      <alignment horizontal="distributed" vertical="center" justifyLastLine="1"/>
    </xf>
    <xf numFmtId="0" fontId="46" fillId="0" borderId="7" xfId="96" applyFont="1" applyBorder="1" applyAlignment="1">
      <alignment horizontal="distributed" vertical="center" justifyLastLine="1"/>
    </xf>
    <xf numFmtId="0" fontId="18" fillId="0" borderId="27" xfId="96" applyBorder="1" applyAlignment="1">
      <alignment horizontal="distributed" vertical="center" justifyLastLine="1"/>
    </xf>
    <xf numFmtId="0" fontId="46" fillId="0" borderId="28" xfId="96" applyFont="1" applyBorder="1" applyAlignment="1">
      <alignment horizontal="center" vertical="center" wrapText="1"/>
    </xf>
    <xf numFmtId="0" fontId="46" fillId="0" borderId="28" xfId="96" applyFont="1" applyBorder="1" applyAlignment="1">
      <alignment horizontal="distributed" vertical="center" justifyLastLine="1"/>
    </xf>
    <xf numFmtId="0" fontId="46" fillId="0" borderId="205" xfId="96" applyFont="1" applyBorder="1" applyAlignment="1">
      <alignment horizontal="distributed" vertical="center" justifyLastLine="1"/>
    </xf>
    <xf numFmtId="0" fontId="46" fillId="0" borderId="205" xfId="96" applyFont="1" applyBorder="1" applyAlignment="1">
      <alignment horizontal="distributed" vertical="center" wrapText="1" justifyLastLine="1"/>
    </xf>
    <xf numFmtId="0" fontId="46" fillId="0" borderId="209" xfId="96" applyFont="1" applyBorder="1" applyAlignment="1">
      <alignment horizontal="distributed" vertical="center" wrapText="1" justifyLastLine="1"/>
    </xf>
    <xf numFmtId="0" fontId="46" fillId="0" borderId="208" xfId="96" applyFont="1" applyBorder="1" applyAlignment="1">
      <alignment horizontal="distributed" vertical="center" wrapText="1" justifyLastLine="1"/>
    </xf>
    <xf numFmtId="0" fontId="46" fillId="0" borderId="0" xfId="96" applyFont="1" applyAlignment="1">
      <alignment horizontal="center" vertical="center"/>
    </xf>
    <xf numFmtId="0" fontId="46" fillId="0" borderId="28" xfId="96" applyFont="1" applyBorder="1" applyAlignment="1">
      <alignment horizontal="center" vertical="center"/>
    </xf>
    <xf numFmtId="0" fontId="18" fillId="0" borderId="28" xfId="96" applyBorder="1" applyAlignment="1">
      <alignment vertical="center"/>
    </xf>
    <xf numFmtId="0" fontId="83" fillId="0" borderId="0" xfId="96" applyFont="1" applyAlignment="1">
      <alignment horizontal="center" vertical="center"/>
    </xf>
    <xf numFmtId="0" fontId="60" fillId="0" borderId="104" xfId="96" applyFont="1" applyBorder="1" applyAlignment="1">
      <alignment horizontal="center" wrapText="1"/>
    </xf>
    <xf numFmtId="0" fontId="104" fillId="0" borderId="102" xfId="96" applyFont="1" applyBorder="1"/>
    <xf numFmtId="0" fontId="46" fillId="0" borderId="104" xfId="96" applyFont="1" applyBorder="1" applyAlignment="1">
      <alignment horizontal="center" wrapText="1"/>
    </xf>
    <xf numFmtId="0" fontId="18" fillId="0" borderId="102" xfId="96" applyBorder="1"/>
    <xf numFmtId="0" fontId="105" fillId="0" borderId="141" xfId="96" applyFont="1" applyBorder="1" applyAlignment="1">
      <alignment horizontal="center"/>
    </xf>
    <xf numFmtId="0" fontId="106" fillId="0" borderId="141" xfId="96" applyFont="1" applyBorder="1"/>
    <xf numFmtId="0" fontId="86" fillId="0" borderId="7" xfId="96" applyFont="1" applyBorder="1" applyAlignment="1">
      <alignment horizontal="center"/>
    </xf>
    <xf numFmtId="0" fontId="18" fillId="0" borderId="7" xfId="96" applyBorder="1" applyAlignment="1">
      <alignment horizontal="center"/>
    </xf>
    <xf numFmtId="0" fontId="60" fillId="0" borderId="107" xfId="96" applyFont="1" applyBorder="1" applyAlignment="1">
      <alignment horizontal="center" vertical="center"/>
    </xf>
    <xf numFmtId="0" fontId="60" fillId="0" borderId="27" xfId="96" applyFont="1" applyBorder="1" applyAlignment="1">
      <alignment horizontal="center" vertical="center"/>
    </xf>
    <xf numFmtId="0" fontId="46" fillId="0" borderId="100" xfId="96" applyFont="1" applyBorder="1" applyAlignment="1">
      <alignment horizontal="center" wrapText="1"/>
    </xf>
    <xf numFmtId="0" fontId="18" fillId="0" borderId="107" xfId="96" applyBorder="1" applyAlignment="1">
      <alignment horizontal="center" wrapText="1"/>
    </xf>
    <xf numFmtId="0" fontId="46" fillId="0" borderId="26" xfId="96" applyFont="1" applyBorder="1" applyAlignment="1">
      <alignment horizontal="center" wrapText="1"/>
    </xf>
    <xf numFmtId="0" fontId="18" fillId="0" borderId="27" xfId="96" applyBorder="1" applyAlignment="1">
      <alignment horizontal="center" wrapText="1"/>
    </xf>
    <xf numFmtId="0" fontId="46" fillId="0" borderId="104" xfId="96" applyFont="1" applyBorder="1" applyAlignment="1">
      <alignment horizontal="center"/>
    </xf>
    <xf numFmtId="0" fontId="46" fillId="0" borderId="103" xfId="96" applyFont="1" applyBorder="1" applyAlignment="1">
      <alignment horizontal="center"/>
    </xf>
    <xf numFmtId="0" fontId="18" fillId="0" borderId="102" xfId="96" applyBorder="1" applyAlignment="1">
      <alignment horizontal="center"/>
    </xf>
    <xf numFmtId="0" fontId="46" fillId="0" borderId="34" xfId="96" applyFont="1" applyBorder="1" applyAlignment="1">
      <alignment horizontal="center"/>
    </xf>
    <xf numFmtId="0" fontId="18" fillId="0" borderId="104" xfId="96" applyBorder="1"/>
    <xf numFmtId="0" fontId="60" fillId="0" borderId="104" xfId="96" applyFont="1" applyBorder="1" applyAlignment="1">
      <alignment horizontal="center"/>
    </xf>
    <xf numFmtId="0" fontId="60" fillId="0" borderId="102" xfId="96" applyFont="1" applyBorder="1" applyAlignment="1">
      <alignment horizontal="center"/>
    </xf>
    <xf numFmtId="0" fontId="60" fillId="0" borderId="34" xfId="96" applyFont="1" applyBorder="1" applyAlignment="1">
      <alignment horizontal="center"/>
    </xf>
    <xf numFmtId="0" fontId="18" fillId="0" borderId="34" xfId="96" applyBorder="1" applyAlignment="1">
      <alignment horizontal="center"/>
    </xf>
    <xf numFmtId="0" fontId="60" fillId="0" borderId="34" xfId="96" applyFont="1" applyBorder="1" applyAlignment="1">
      <alignment horizontal="center" wrapText="1"/>
    </xf>
    <xf numFmtId="0" fontId="104" fillId="0" borderId="104" xfId="96" applyFont="1" applyBorder="1"/>
    <xf numFmtId="0" fontId="46" fillId="0" borderId="26" xfId="4" applyFont="1" applyBorder="1" applyAlignment="1">
      <alignment horizontal="center"/>
    </xf>
    <xf numFmtId="0" fontId="46" fillId="0" borderId="27" xfId="4" applyFont="1" applyBorder="1" applyAlignment="1">
      <alignment horizontal="center"/>
    </xf>
    <xf numFmtId="49" fontId="46" fillId="0" borderId="97" xfId="4" applyNumberFormat="1" applyFont="1" applyBorder="1" applyAlignment="1">
      <alignment horizontal="center" wrapText="1"/>
    </xf>
    <xf numFmtId="0" fontId="60" fillId="0" borderId="143" xfId="4" applyFont="1" applyBorder="1" applyAlignment="1">
      <alignment horizontal="center" vertical="center"/>
    </xf>
    <xf numFmtId="0" fontId="46" fillId="0" borderId="142" xfId="4" applyFont="1" applyBorder="1" applyAlignment="1">
      <alignment horizontal="center" vertical="center"/>
    </xf>
    <xf numFmtId="0" fontId="46" fillId="0" borderId="144" xfId="4" applyFont="1" applyBorder="1" applyAlignment="1">
      <alignment horizontal="center" vertical="center"/>
    </xf>
    <xf numFmtId="0" fontId="46" fillId="0" borderId="143" xfId="4" applyFont="1" applyBorder="1" applyAlignment="1">
      <alignment horizontal="center" vertical="center"/>
    </xf>
    <xf numFmtId="0" fontId="18" fillId="0" borderId="142" xfId="4" applyBorder="1" applyAlignment="1">
      <alignment horizontal="center" vertical="center"/>
    </xf>
    <xf numFmtId="0" fontId="18" fillId="0" borderId="144" xfId="4" applyBorder="1" applyAlignment="1">
      <alignment horizontal="center" vertical="center"/>
    </xf>
    <xf numFmtId="0" fontId="98" fillId="0" borderId="0" xfId="4" applyFont="1" applyAlignment="1">
      <alignment horizontal="center" vertical="center"/>
    </xf>
    <xf numFmtId="0" fontId="18" fillId="0" borderId="0" xfId="4" applyAlignment="1">
      <alignment horizontal="center" vertical="center"/>
    </xf>
    <xf numFmtId="0" fontId="46" fillId="0" borderId="7" xfId="4" applyFont="1" applyBorder="1" applyAlignment="1" applyProtection="1">
      <alignment horizontal="center"/>
      <protection locked="0"/>
    </xf>
    <xf numFmtId="0" fontId="18" fillId="0" borderId="7" xfId="4" applyBorder="1" applyAlignment="1">
      <alignment horizontal="center"/>
    </xf>
    <xf numFmtId="0" fontId="46" fillId="0" borderId="145" xfId="4" applyFont="1" applyBorder="1" applyAlignment="1">
      <alignment horizontal="center" vertical="center"/>
    </xf>
    <xf numFmtId="0" fontId="18" fillId="0" borderId="146" xfId="4" applyBorder="1" applyAlignment="1">
      <alignment vertical="center"/>
    </xf>
    <xf numFmtId="0" fontId="18" fillId="0" borderId="26" xfId="4" applyBorder="1" applyAlignment="1">
      <alignment vertical="center"/>
    </xf>
    <xf numFmtId="0" fontId="18" fillId="0" borderId="7" xfId="4" applyBorder="1" applyAlignment="1">
      <alignment vertical="center"/>
    </xf>
    <xf numFmtId="0" fontId="46" fillId="0" borderId="145" xfId="4" applyFont="1" applyBorder="1" applyAlignment="1">
      <alignment horizontal="center" wrapText="1"/>
    </xf>
    <xf numFmtId="0" fontId="46" fillId="0" borderId="148" xfId="4" applyFont="1" applyBorder="1" applyAlignment="1">
      <alignment horizontal="center" wrapText="1"/>
    </xf>
    <xf numFmtId="0" fontId="46" fillId="0" borderId="176" xfId="96" applyFont="1" applyBorder="1" applyAlignment="1">
      <alignment horizontal="center" vertical="center" wrapText="1"/>
    </xf>
    <xf numFmtId="0" fontId="18" fillId="0" borderId="178" xfId="96" applyBorder="1" applyAlignment="1">
      <alignment vertical="center"/>
    </xf>
    <xf numFmtId="0" fontId="46" fillId="0" borderId="176" xfId="96" applyFont="1" applyBorder="1" applyAlignment="1">
      <alignment horizontal="center" wrapText="1"/>
    </xf>
    <xf numFmtId="0" fontId="18" fillId="0" borderId="178" xfId="96" applyBorder="1"/>
    <xf numFmtId="0" fontId="80" fillId="0" borderId="179" xfId="96" applyFont="1" applyBorder="1" applyAlignment="1">
      <alignment horizontal="center"/>
    </xf>
    <xf numFmtId="0" fontId="106" fillId="0" borderId="179" xfId="96" applyFont="1" applyBorder="1" applyAlignment="1">
      <alignment horizontal="center"/>
    </xf>
    <xf numFmtId="0" fontId="108" fillId="0" borderId="180" xfId="96" applyFont="1" applyBorder="1" applyAlignment="1">
      <alignment horizontal="center" vertical="center"/>
    </xf>
    <xf numFmtId="0" fontId="108" fillId="0" borderId="27" xfId="96" applyFont="1" applyBorder="1" applyAlignment="1">
      <alignment horizontal="center" vertical="center"/>
    </xf>
    <xf numFmtId="0" fontId="46" fillId="0" borderId="28" xfId="96" applyFont="1" applyBorder="1" applyAlignment="1">
      <alignment horizontal="center" wrapText="1"/>
    </xf>
    <xf numFmtId="0" fontId="46" fillId="0" borderId="7" xfId="23" applyFont="1" applyBorder="1" applyAlignment="1">
      <alignment horizontal="center" vertical="center"/>
    </xf>
    <xf numFmtId="0" fontId="60" fillId="0" borderId="176" xfId="23" applyFont="1" applyBorder="1" applyAlignment="1">
      <alignment horizontal="center" vertical="center"/>
    </xf>
    <xf numFmtId="0" fontId="60" fillId="0" borderId="178" xfId="23" applyFont="1" applyBorder="1" applyAlignment="1">
      <alignment horizontal="center" vertical="center"/>
    </xf>
    <xf numFmtId="0" fontId="104" fillId="0" borderId="178" xfId="23" applyFont="1" applyBorder="1" applyAlignment="1">
      <alignment horizontal="center" vertical="center"/>
    </xf>
    <xf numFmtId="0" fontId="80" fillId="0" borderId="179" xfId="23" applyFont="1" applyBorder="1" applyAlignment="1">
      <alignment horizontal="center" vertical="center"/>
    </xf>
    <xf numFmtId="0" fontId="106" fillId="0" borderId="179" xfId="23" applyFont="1" applyBorder="1" applyAlignment="1">
      <alignment horizontal="center" vertical="center"/>
    </xf>
    <xf numFmtId="0" fontId="65" fillId="0" borderId="179" xfId="23" applyFont="1" applyBorder="1" applyAlignment="1">
      <alignment horizontal="center" vertical="center"/>
    </xf>
    <xf numFmtId="0" fontId="109" fillId="0" borderId="179" xfId="23" applyFont="1" applyBorder="1" applyAlignment="1">
      <alignment horizontal="center" vertical="center"/>
    </xf>
    <xf numFmtId="0" fontId="46" fillId="0" borderId="7" xfId="23" applyFont="1" applyBorder="1">
      <alignment vertical="center"/>
    </xf>
    <xf numFmtId="0" fontId="18" fillId="0" borderId="7" xfId="23" applyBorder="1">
      <alignment vertical="center"/>
    </xf>
    <xf numFmtId="0" fontId="46" fillId="0" borderId="176" xfId="23" applyFont="1" applyBorder="1" applyAlignment="1">
      <alignment horizontal="center" vertical="center"/>
    </xf>
    <xf numFmtId="0" fontId="46" fillId="0" borderId="178" xfId="23" applyFont="1" applyBorder="1" applyAlignment="1">
      <alignment horizontal="center" vertical="center"/>
    </xf>
    <xf numFmtId="0" fontId="46" fillId="0" borderId="28" xfId="23" applyFont="1" applyBorder="1">
      <alignment vertical="center"/>
    </xf>
    <xf numFmtId="0" fontId="18" fillId="0" borderId="178" xfId="23" applyBorder="1" applyAlignment="1">
      <alignment horizontal="center" vertical="center"/>
    </xf>
    <xf numFmtId="0" fontId="60" fillId="0" borderId="180" xfId="23" applyFont="1" applyBorder="1" applyAlignment="1">
      <alignment horizontal="center" vertical="center"/>
    </xf>
    <xf numFmtId="0" fontId="60" fillId="0" borderId="27" xfId="23" applyFont="1" applyBorder="1" applyAlignment="1">
      <alignment horizontal="center" vertical="center"/>
    </xf>
    <xf numFmtId="0" fontId="46" fillId="0" borderId="28" xfId="23" applyFont="1" applyBorder="1" applyAlignment="1">
      <alignment horizontal="center" vertical="center"/>
    </xf>
    <xf numFmtId="0" fontId="18" fillId="0" borderId="28" xfId="23" applyBorder="1" applyAlignment="1">
      <alignment horizontal="center" vertical="center"/>
    </xf>
    <xf numFmtId="0" fontId="46" fillId="0" borderId="177" xfId="23" applyFont="1" applyBorder="1" applyAlignment="1">
      <alignment horizontal="center" vertical="center"/>
    </xf>
    <xf numFmtId="0" fontId="66" fillId="0" borderId="0" xfId="23" applyFont="1">
      <alignment vertical="center"/>
    </xf>
    <xf numFmtId="0" fontId="18" fillId="0" borderId="0" xfId="23">
      <alignment vertical="center"/>
    </xf>
    <xf numFmtId="0" fontId="18" fillId="0" borderId="28" xfId="23" applyBorder="1">
      <alignment vertical="center"/>
    </xf>
    <xf numFmtId="0" fontId="66" fillId="0" borderId="7" xfId="23" applyFont="1" applyBorder="1">
      <alignment vertical="center"/>
    </xf>
    <xf numFmtId="0" fontId="46" fillId="0" borderId="176" xfId="23" applyFont="1" applyBorder="1" applyAlignment="1">
      <alignment horizontal="left" vertical="center"/>
    </xf>
    <xf numFmtId="0" fontId="46" fillId="0" borderId="178" xfId="23" applyFont="1" applyBorder="1" applyAlignment="1">
      <alignment horizontal="left" vertical="center"/>
    </xf>
    <xf numFmtId="0" fontId="60" fillId="0" borderId="149" xfId="136" applyFont="1" applyBorder="1" applyAlignment="1">
      <alignment horizontal="center" vertical="center" shrinkToFit="1"/>
    </xf>
    <xf numFmtId="0" fontId="60" fillId="0" borderId="149" xfId="136" applyFont="1" applyBorder="1" applyAlignment="1">
      <alignment horizontal="center" vertical="center"/>
    </xf>
    <xf numFmtId="0" fontId="46" fillId="0" borderId="149" xfId="136" applyFont="1" applyBorder="1" applyAlignment="1">
      <alignment horizontal="center" vertical="center"/>
    </xf>
    <xf numFmtId="0" fontId="102" fillId="0" borderId="0" xfId="135" applyFont="1" applyAlignment="1">
      <alignment horizontal="center"/>
    </xf>
    <xf numFmtId="0" fontId="100" fillId="0" borderId="151" xfId="135" applyFont="1" applyBorder="1" applyAlignment="1" applyProtection="1">
      <alignment horizontal="center"/>
      <protection locked="0"/>
    </xf>
    <xf numFmtId="0" fontId="100" fillId="0" borderId="153" xfId="135" applyFont="1" applyBorder="1" applyAlignment="1" applyProtection="1">
      <alignment horizontal="center" vertical="center"/>
      <protection locked="0"/>
    </xf>
    <xf numFmtId="0" fontId="100" fillId="0" borderId="154" xfId="135" applyFont="1" applyBorder="1" applyAlignment="1" applyProtection="1">
      <alignment horizontal="center" vertical="center"/>
      <protection locked="0"/>
    </xf>
    <xf numFmtId="0" fontId="100" fillId="0" borderId="155" xfId="135" applyFont="1" applyBorder="1" applyAlignment="1" applyProtection="1">
      <alignment horizontal="center" vertical="center" wrapText="1"/>
      <protection locked="0"/>
    </xf>
    <xf numFmtId="0" fontId="60" fillId="0" borderId="156" xfId="135" applyFont="1" applyBorder="1" applyAlignment="1" applyProtection="1">
      <alignment horizontal="center" vertical="center" wrapText="1"/>
      <protection locked="0"/>
    </xf>
    <xf numFmtId="0" fontId="60" fillId="0" borderId="154" xfId="135" applyFont="1" applyBorder="1" applyAlignment="1" applyProtection="1">
      <alignment horizontal="center" vertical="center" wrapText="1"/>
      <protection locked="0"/>
    </xf>
    <xf numFmtId="0" fontId="100" fillId="0" borderId="158" xfId="135" applyFont="1" applyBorder="1" applyAlignment="1" applyProtection="1">
      <alignment horizontal="center" vertical="center"/>
      <protection locked="0"/>
    </xf>
    <xf numFmtId="0" fontId="100" fillId="0" borderId="159" xfId="135" applyFont="1" applyBorder="1" applyAlignment="1" applyProtection="1">
      <alignment horizontal="center" vertical="center"/>
      <protection locked="0"/>
    </xf>
    <xf numFmtId="0" fontId="100" fillId="0" borderId="158" xfId="135" applyFont="1" applyBorder="1" applyAlignment="1" applyProtection="1">
      <alignment horizontal="center" vertical="center" wrapText="1"/>
      <protection locked="0"/>
    </xf>
    <xf numFmtId="0" fontId="5" fillId="0" borderId="88" xfId="4" applyFont="1" applyBorder="1" applyAlignment="1" applyProtection="1">
      <alignment horizontal="left" vertical="center"/>
      <protection locked="0"/>
    </xf>
    <xf numFmtId="0" fontId="46" fillId="0" borderId="88" xfId="4" applyFont="1" applyBorder="1" applyAlignment="1" applyProtection="1">
      <alignment horizontal="right"/>
      <protection locked="0"/>
    </xf>
    <xf numFmtId="0" fontId="58" fillId="0" borderId="115" xfId="4" applyFont="1" applyBorder="1" applyAlignment="1" applyProtection="1">
      <alignment horizontal="center" vertical="center"/>
      <protection locked="0"/>
    </xf>
    <xf numFmtId="0" fontId="66" fillId="0" borderId="115" xfId="4" applyFont="1" applyBorder="1" applyAlignment="1" applyProtection="1">
      <alignment horizontal="center" vertical="center"/>
      <protection locked="0"/>
    </xf>
    <xf numFmtId="0" fontId="66" fillId="0" borderId="116" xfId="4" applyFont="1" applyBorder="1" applyAlignment="1" applyProtection="1">
      <alignment horizontal="center" vertical="center"/>
      <protection locked="0"/>
    </xf>
    <xf numFmtId="0" fontId="58" fillId="0" borderId="34" xfId="4" applyFont="1" applyBorder="1" applyAlignment="1" applyProtection="1">
      <alignment horizontal="center" vertical="center"/>
      <protection locked="0"/>
    </xf>
    <xf numFmtId="0" fontId="58" fillId="0" borderId="106" xfId="4" applyFont="1" applyBorder="1" applyAlignment="1" applyProtection="1">
      <alignment horizontal="center" vertical="center"/>
      <protection locked="0"/>
    </xf>
    <xf numFmtId="0" fontId="74" fillId="0" borderId="118" xfId="4" applyFont="1" applyBorder="1" applyAlignment="1" applyProtection="1">
      <alignment horizontal="center" vertical="center"/>
      <protection locked="0"/>
    </xf>
    <xf numFmtId="0" fontId="18" fillId="0" borderId="118" xfId="4" applyBorder="1" applyAlignment="1">
      <alignment horizontal="center" vertical="center"/>
    </xf>
    <xf numFmtId="0" fontId="46" fillId="0" borderId="0" xfId="4" applyFont="1" applyAlignment="1" applyProtection="1">
      <alignment horizontal="left"/>
      <protection locked="0"/>
    </xf>
    <xf numFmtId="0" fontId="77" fillId="0" borderId="0" xfId="4" applyFont="1" applyProtection="1">
      <protection locked="0"/>
    </xf>
    <xf numFmtId="0" fontId="6" fillId="0" borderId="90" xfId="4" applyFont="1" applyBorder="1" applyAlignment="1" applyProtection="1">
      <alignment horizontal="center" vertical="center"/>
      <protection locked="0"/>
    </xf>
    <xf numFmtId="0" fontId="6" fillId="0" borderId="120" xfId="4" applyFont="1" applyBorder="1" applyAlignment="1" applyProtection="1">
      <alignment horizontal="center" vertical="center"/>
      <protection locked="0"/>
    </xf>
    <xf numFmtId="0" fontId="6" fillId="0" borderId="93" xfId="4" applyFont="1" applyBorder="1" applyAlignment="1" applyProtection="1">
      <alignment horizontal="center" vertical="center"/>
      <protection locked="0"/>
    </xf>
    <xf numFmtId="0" fontId="6" fillId="0" borderId="89" xfId="4" applyFont="1" applyBorder="1" applyAlignment="1" applyProtection="1">
      <alignment horizontal="center" vertical="center"/>
      <protection locked="0"/>
    </xf>
    <xf numFmtId="0" fontId="6" fillId="0" borderId="97" xfId="4" applyFont="1" applyBorder="1" applyAlignment="1" applyProtection="1">
      <alignment horizontal="center" vertical="center"/>
      <protection locked="0"/>
    </xf>
    <xf numFmtId="0" fontId="6" fillId="0" borderId="121" xfId="4" applyFont="1" applyBorder="1" applyAlignment="1" applyProtection="1">
      <alignment horizontal="center" vertical="center"/>
      <protection locked="0"/>
    </xf>
    <xf numFmtId="0" fontId="6" fillId="0" borderId="115" xfId="4" applyFont="1" applyBorder="1" applyAlignment="1" applyProtection="1">
      <alignment horizontal="center" vertical="center"/>
      <protection locked="0"/>
    </xf>
    <xf numFmtId="0" fontId="6" fillId="0" borderId="119" xfId="4" applyFont="1" applyBorder="1" applyAlignment="1" applyProtection="1">
      <alignment horizontal="center" vertical="center"/>
      <protection locked="0"/>
    </xf>
    <xf numFmtId="0" fontId="6" fillId="0" borderId="27" xfId="4" applyFont="1" applyBorder="1" applyAlignment="1" applyProtection="1">
      <alignment horizontal="center" vertical="center"/>
      <protection locked="0"/>
    </xf>
    <xf numFmtId="0" fontId="6" fillId="0" borderId="112"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6" fillId="0" borderId="34" xfId="4" applyFont="1" applyBorder="1" applyAlignment="1" applyProtection="1">
      <alignment horizontal="center" vertical="center"/>
      <protection locked="0"/>
    </xf>
    <xf numFmtId="0" fontId="6" fillId="0" borderId="104" xfId="4" applyFont="1" applyBorder="1" applyAlignment="1" applyProtection="1">
      <alignment horizontal="center" vertical="center"/>
      <protection locked="0"/>
    </xf>
    <xf numFmtId="0" fontId="58" fillId="0" borderId="92" xfId="4" applyFont="1" applyBorder="1" applyAlignment="1" applyProtection="1">
      <alignment horizontal="center" vertical="center"/>
      <protection locked="0"/>
    </xf>
    <xf numFmtId="0" fontId="58" fillId="0" borderId="123" xfId="4" applyFont="1" applyBorder="1" applyAlignment="1" applyProtection="1">
      <alignment horizontal="center" vertical="center"/>
      <protection locked="0"/>
    </xf>
    <xf numFmtId="0" fontId="46" fillId="0" borderId="99" xfId="4" applyFont="1" applyBorder="1" applyAlignment="1" applyProtection="1">
      <alignment horizontal="center" vertical="center"/>
      <protection locked="0"/>
    </xf>
    <xf numFmtId="0" fontId="46" fillId="0" borderId="124" xfId="4" applyFont="1" applyBorder="1" applyAlignment="1" applyProtection="1">
      <alignment horizontal="center" vertical="center"/>
      <protection locked="0"/>
    </xf>
    <xf numFmtId="0" fontId="58" fillId="0" borderId="104" xfId="4" applyFont="1" applyBorder="1" applyAlignment="1" applyProtection="1">
      <alignment horizontal="center" vertical="center"/>
      <protection locked="0"/>
    </xf>
    <xf numFmtId="0" fontId="58" fillId="0" borderId="102" xfId="4" applyFont="1" applyBorder="1" applyAlignment="1" applyProtection="1">
      <alignment horizontal="center" vertical="center"/>
      <protection locked="0"/>
    </xf>
    <xf numFmtId="0" fontId="58" fillId="0" borderId="105" xfId="4" applyFont="1" applyBorder="1" applyAlignment="1" applyProtection="1">
      <alignment horizontal="center" vertical="center"/>
      <protection locked="0"/>
    </xf>
    <xf numFmtId="0" fontId="4" fillId="0" borderId="141" xfId="4" applyFont="1" applyBorder="1" applyAlignment="1" applyProtection="1">
      <alignment horizontal="center" vertical="center"/>
      <protection locked="0"/>
    </xf>
    <xf numFmtId="0" fontId="78" fillId="0" borderId="141" xfId="4" applyFont="1" applyBorder="1" applyAlignment="1" applyProtection="1">
      <alignment horizontal="center" vertical="center"/>
      <protection locked="0"/>
    </xf>
    <xf numFmtId="0" fontId="6" fillId="0" borderId="8" xfId="4" applyFont="1" applyBorder="1" applyAlignment="1" applyProtection="1">
      <alignment horizontal="center" vertical="center"/>
      <protection locked="0"/>
    </xf>
    <xf numFmtId="0" fontId="6" fillId="0" borderId="9" xfId="4" applyFont="1" applyBorder="1" applyAlignment="1" applyProtection="1">
      <alignment horizontal="center" vertical="center"/>
      <protection locked="0"/>
    </xf>
    <xf numFmtId="0" fontId="6" fillId="0" borderId="10" xfId="4" applyFont="1" applyBorder="1" applyAlignment="1" applyProtection="1">
      <alignment horizontal="center" vertical="center"/>
      <protection locked="0"/>
    </xf>
    <xf numFmtId="0" fontId="6" fillId="0" borderId="123" xfId="4" applyFont="1" applyBorder="1" applyAlignment="1" applyProtection="1">
      <alignment horizontal="center" vertical="center"/>
      <protection locked="0"/>
    </xf>
    <xf numFmtId="0" fontId="5" fillId="0" borderId="119" xfId="4" applyFont="1" applyBorder="1" applyAlignment="1" applyProtection="1">
      <alignment horizontal="center" vertical="center"/>
      <protection locked="0"/>
    </xf>
    <xf numFmtId="0" fontId="5" fillId="0" borderId="99" xfId="4" applyFont="1" applyBorder="1" applyAlignment="1" applyProtection="1">
      <alignment horizontal="center" vertical="center"/>
      <protection locked="0"/>
    </xf>
    <xf numFmtId="0" fontId="5" fillId="0" borderId="124" xfId="4" applyFont="1" applyBorder="1" applyAlignment="1" applyProtection="1">
      <alignment horizontal="center" vertical="center"/>
      <protection locked="0"/>
    </xf>
    <xf numFmtId="0" fontId="6" fillId="0" borderId="102" xfId="4" applyFont="1" applyBorder="1" applyAlignment="1" applyProtection="1">
      <alignment horizontal="center" vertical="center"/>
      <protection locked="0"/>
    </xf>
    <xf numFmtId="0" fontId="6" fillId="0" borderId="100" xfId="4" applyFont="1" applyBorder="1" applyAlignment="1" applyProtection="1">
      <alignment horizontal="center" vertical="center"/>
      <protection locked="0"/>
    </xf>
    <xf numFmtId="0" fontId="6" fillId="0" borderId="96" xfId="4" applyFont="1" applyBorder="1" applyAlignment="1" applyProtection="1">
      <alignment horizontal="center" vertical="center"/>
      <protection locked="0"/>
    </xf>
    <xf numFmtId="0" fontId="6" fillId="0" borderId="95" xfId="4" applyFont="1" applyBorder="1" applyAlignment="1" applyProtection="1">
      <alignment horizontal="center" vertical="center"/>
      <protection locked="0"/>
    </xf>
    <xf numFmtId="0" fontId="6" fillId="0" borderId="126" xfId="4" applyFont="1" applyBorder="1" applyAlignment="1" applyProtection="1">
      <alignment horizontal="center" vertical="center"/>
      <protection locked="0"/>
    </xf>
    <xf numFmtId="0" fontId="6" fillId="0" borderId="127" xfId="4" applyFont="1" applyBorder="1" applyAlignment="1" applyProtection="1">
      <alignment horizontal="center" vertical="center"/>
      <protection locked="0"/>
    </xf>
    <xf numFmtId="0" fontId="46" fillId="0" borderId="87" xfId="132" applyFont="1" applyBorder="1" applyAlignment="1">
      <alignment horizontal="center" vertical="center" wrapText="1"/>
    </xf>
    <xf numFmtId="0" fontId="46" fillId="0" borderId="88" xfId="132" applyFont="1" applyBorder="1" applyAlignment="1">
      <alignment horizontal="center" vertical="center" wrapText="1"/>
    </xf>
    <xf numFmtId="49" fontId="79" fillId="0" borderId="125" xfId="132" applyNumberFormat="1" applyFont="1" applyBorder="1" applyAlignment="1">
      <alignment horizontal="center" vertical="center" wrapText="1"/>
    </xf>
    <xf numFmtId="0" fontId="80" fillId="0" borderId="0" xfId="132" applyFont="1" applyAlignment="1">
      <alignment horizontal="center" vertical="center" wrapText="1"/>
    </xf>
    <xf numFmtId="0" fontId="80" fillId="0" borderId="120" xfId="132" applyFont="1" applyBorder="1" applyAlignment="1">
      <alignment horizontal="center" vertical="center" wrapText="1"/>
    </xf>
    <xf numFmtId="0" fontId="46" fillId="0" borderId="8" xfId="132" applyFont="1" applyBorder="1" applyAlignment="1">
      <alignment horizontal="center" vertical="center" wrapText="1"/>
    </xf>
    <xf numFmtId="0" fontId="46" fillId="0" borderId="10" xfId="132" applyFont="1" applyBorder="1" applyAlignment="1">
      <alignment horizontal="center" vertical="center" wrapText="1"/>
    </xf>
    <xf numFmtId="0" fontId="46" fillId="0" borderId="132" xfId="132" applyFont="1" applyBorder="1" applyAlignment="1">
      <alignment horizontal="center" vertical="center" wrapText="1"/>
    </xf>
    <xf numFmtId="0" fontId="46" fillId="0" borderId="134" xfId="132" applyFont="1" applyBorder="1" applyAlignment="1">
      <alignment horizontal="center" vertical="center" wrapText="1"/>
    </xf>
    <xf numFmtId="0" fontId="46" fillId="0" borderId="99" xfId="132" applyFont="1" applyBorder="1" applyAlignment="1">
      <alignment horizontal="distributed" vertical="center" wrapText="1" justifyLastLine="1"/>
    </xf>
    <xf numFmtId="0" fontId="46" fillId="0" borderId="119" xfId="132" applyFont="1" applyBorder="1" applyAlignment="1">
      <alignment horizontal="distributed" vertical="center" wrapText="1" justifyLastLine="1"/>
    </xf>
    <xf numFmtId="0" fontId="46" fillId="0" borderId="133" xfId="132" applyFont="1" applyBorder="1" applyAlignment="1">
      <alignment horizontal="distributed" vertical="center" wrapText="1" justifyLastLine="1"/>
    </xf>
    <xf numFmtId="0" fontId="46" fillId="0" borderId="124" xfId="132" applyFont="1" applyBorder="1" applyAlignment="1">
      <alignment horizontal="distributed" vertical="center" wrapText="1" justifyLastLine="1"/>
    </xf>
    <xf numFmtId="0" fontId="46" fillId="0" borderId="87" xfId="132" applyFont="1" applyBorder="1" applyAlignment="1">
      <alignment horizontal="center" wrapText="1"/>
    </xf>
    <xf numFmtId="0" fontId="46" fillId="0" borderId="88" xfId="132" applyFont="1" applyBorder="1" applyAlignment="1">
      <alignment horizontal="center" wrapText="1"/>
    </xf>
    <xf numFmtId="49" fontId="80" fillId="0" borderId="125" xfId="132" applyNumberFormat="1" applyFont="1" applyBorder="1" applyAlignment="1">
      <alignment horizontal="center" vertical="center" wrapText="1"/>
    </xf>
    <xf numFmtId="49" fontId="80" fillId="0" borderId="89" xfId="132" applyNumberFormat="1" applyFont="1" applyBorder="1" applyAlignment="1">
      <alignment horizontal="center" vertical="center" wrapText="1"/>
    </xf>
    <xf numFmtId="0" fontId="80" fillId="0" borderId="89" xfId="132" applyFont="1" applyBorder="1" applyAlignment="1">
      <alignment horizontal="center" vertical="center" wrapText="1"/>
    </xf>
    <xf numFmtId="0" fontId="0" fillId="0" borderId="34" xfId="0" applyBorder="1" applyAlignment="1">
      <alignment horizontal="center"/>
    </xf>
    <xf numFmtId="0" fontId="46" fillId="0" borderId="89" xfId="0" applyFont="1" applyBorder="1" applyAlignment="1">
      <alignment horizontal="center" vertical="center" wrapText="1"/>
    </xf>
    <xf numFmtId="0" fontId="46" fillId="0" borderId="123" xfId="0" applyFont="1" applyBorder="1" applyAlignment="1">
      <alignment horizontal="center" vertical="center" wrapText="1"/>
    </xf>
    <xf numFmtId="0" fontId="46" fillId="0" borderId="0" xfId="0" applyFont="1" applyAlignment="1">
      <alignment horizontal="center" vertical="center" wrapText="1"/>
    </xf>
    <xf numFmtId="0" fontId="46" fillId="0" borderId="97" xfId="0" applyFont="1" applyBorder="1" applyAlignment="1">
      <alignment horizontal="center" vertical="center" wrapText="1"/>
    </xf>
    <xf numFmtId="0" fontId="46" fillId="0" borderId="88" xfId="0" applyFont="1" applyBorder="1" applyAlignment="1">
      <alignment horizontal="center" vertical="center" wrapText="1"/>
    </xf>
    <xf numFmtId="0" fontId="46" fillId="0" borderId="121" xfId="0" applyFont="1" applyBorder="1" applyAlignment="1">
      <alignment horizontal="center" vertical="center" wrapText="1"/>
    </xf>
    <xf numFmtId="0" fontId="46" fillId="0" borderId="99" xfId="0" applyFont="1" applyBorder="1" applyAlignment="1">
      <alignment horizontal="center" vertical="center"/>
    </xf>
    <xf numFmtId="0" fontId="46" fillId="0" borderId="119" xfId="0" applyFont="1" applyBorder="1" applyAlignment="1">
      <alignment horizontal="center" vertical="center"/>
    </xf>
    <xf numFmtId="0" fontId="46" fillId="0" borderId="133" xfId="0" applyFont="1" applyBorder="1" applyAlignment="1">
      <alignment horizontal="center" vertical="center"/>
    </xf>
    <xf numFmtId="0" fontId="46" fillId="0" borderId="92"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92" xfId="0" applyFont="1" applyBorder="1" applyAlignment="1">
      <alignment horizontal="center" vertical="center"/>
    </xf>
    <xf numFmtId="0" fontId="46" fillId="0" borderId="89" xfId="0" applyFont="1" applyBorder="1" applyAlignment="1">
      <alignment horizontal="center" vertical="center"/>
    </xf>
    <xf numFmtId="0" fontId="46" fillId="0" borderId="26" xfId="0" applyFont="1" applyBorder="1" applyAlignment="1">
      <alignment horizontal="center" vertical="center"/>
    </xf>
    <xf numFmtId="0" fontId="46" fillId="0" borderId="7" xfId="0" applyFont="1" applyBorder="1" applyAlignment="1">
      <alignment horizontal="center" vertical="center"/>
    </xf>
    <xf numFmtId="0" fontId="46" fillId="0" borderId="137"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138" xfId="0" applyFont="1" applyBorder="1" applyAlignment="1">
      <alignment horizontal="center" vertical="center" wrapText="1"/>
    </xf>
    <xf numFmtId="0" fontId="46" fillId="0" borderId="114" xfId="0" applyFont="1" applyBorder="1" applyAlignment="1">
      <alignment horizontal="center" vertical="center" wrapText="1"/>
    </xf>
    <xf numFmtId="0" fontId="46" fillId="0" borderId="96" xfId="0" applyFont="1" applyBorder="1" applyAlignment="1">
      <alignment horizontal="center" vertical="center" wrapText="1"/>
    </xf>
    <xf numFmtId="0" fontId="46" fillId="0" borderId="104" xfId="0" applyFont="1" applyBorder="1" applyAlignment="1">
      <alignment horizontal="center" vertical="center"/>
    </xf>
    <xf numFmtId="0" fontId="46" fillId="0" borderId="103" xfId="0" applyFont="1" applyBorder="1" applyAlignment="1">
      <alignment horizontal="center" vertical="center"/>
    </xf>
    <xf numFmtId="0" fontId="46" fillId="0" borderId="102" xfId="0" applyFont="1" applyBorder="1" applyAlignment="1">
      <alignment horizontal="center" vertical="center"/>
    </xf>
    <xf numFmtId="0" fontId="46" fillId="0" borderId="34" xfId="0" applyFont="1" applyBorder="1" applyAlignment="1">
      <alignment horizontal="center" vertical="center"/>
    </xf>
    <xf numFmtId="0" fontId="46" fillId="0" borderId="34" xfId="0" applyFont="1" applyBorder="1" applyAlignment="1">
      <alignment horizontal="center" vertical="center" wrapText="1"/>
    </xf>
    <xf numFmtId="0" fontId="46" fillId="0" borderId="95" xfId="0" applyFont="1" applyBorder="1" applyAlignment="1">
      <alignment horizontal="center" vertical="center" wrapText="1"/>
    </xf>
    <xf numFmtId="0" fontId="46" fillId="0" borderId="95" xfId="0" applyFont="1" applyBorder="1" applyAlignment="1">
      <alignment horizontal="center" vertical="center"/>
    </xf>
    <xf numFmtId="41" fontId="46" fillId="0" borderId="137" xfId="0" applyNumberFormat="1" applyFont="1" applyBorder="1" applyAlignment="1">
      <alignment horizontal="center" vertical="center"/>
    </xf>
    <xf numFmtId="41" fontId="46" fillId="0" borderId="58" xfId="0" applyNumberFormat="1" applyFont="1" applyBorder="1" applyAlignment="1">
      <alignment horizontal="center" vertical="center"/>
    </xf>
    <xf numFmtId="41" fontId="46" fillId="0" borderId="6" xfId="0" applyNumberFormat="1" applyFont="1" applyBorder="1" applyAlignment="1">
      <alignment horizontal="center" vertical="center"/>
    </xf>
    <xf numFmtId="41" fontId="46" fillId="0" borderId="137" xfId="0" applyNumberFormat="1" applyFont="1" applyBorder="1" applyAlignment="1">
      <alignment horizontal="center" vertical="center" wrapText="1"/>
    </xf>
    <xf numFmtId="41" fontId="46" fillId="0" borderId="58" xfId="0" applyNumberFormat="1" applyFont="1" applyBorder="1" applyAlignment="1">
      <alignment horizontal="center" vertical="center" wrapText="1"/>
    </xf>
    <xf numFmtId="41" fontId="46" fillId="0" borderId="6" xfId="0" applyNumberFormat="1" applyFont="1" applyBorder="1" applyAlignment="1">
      <alignment horizontal="center" vertical="center" wrapText="1"/>
    </xf>
    <xf numFmtId="41" fontId="46" fillId="0" borderId="92" xfId="0" applyNumberFormat="1" applyFont="1" applyBorder="1" applyAlignment="1">
      <alignment horizontal="center" vertical="center" wrapText="1"/>
    </xf>
    <xf numFmtId="41" fontId="46" fillId="0" borderId="114" xfId="0" applyNumberFormat="1" applyFont="1" applyBorder="1" applyAlignment="1">
      <alignment horizontal="center" vertical="center" wrapText="1"/>
    </xf>
    <xf numFmtId="41" fontId="46" fillId="0" borderId="26" xfId="0" applyNumberFormat="1" applyFont="1" applyBorder="1" applyAlignment="1">
      <alignment horizontal="center" vertical="center" wrapText="1"/>
    </xf>
    <xf numFmtId="0" fontId="46" fillId="0" borderId="123" xfId="0" applyFont="1" applyBorder="1" applyAlignment="1">
      <alignment horizontal="center" vertical="center"/>
    </xf>
    <xf numFmtId="0" fontId="46" fillId="0" borderId="97" xfId="0" applyFont="1" applyBorder="1" applyAlignment="1">
      <alignment horizontal="center" vertical="center"/>
    </xf>
    <xf numFmtId="0" fontId="46" fillId="0" borderId="27" xfId="0" applyFont="1" applyBorder="1" applyAlignment="1">
      <alignment horizontal="center" vertical="center"/>
    </xf>
    <xf numFmtId="41" fontId="46" fillId="0" borderId="34" xfId="0" applyNumberFormat="1" applyFont="1" applyBorder="1" applyAlignment="1">
      <alignment horizontal="center" vertical="center"/>
    </xf>
    <xf numFmtId="41" fontId="0" fillId="0" borderId="109" xfId="0" applyNumberFormat="1" applyBorder="1" applyAlignment="1">
      <alignment horizontal="center" vertical="center"/>
    </xf>
    <xf numFmtId="41" fontId="0" fillId="0" borderId="58" xfId="0" applyNumberFormat="1" applyBorder="1" applyAlignment="1">
      <alignment horizontal="center" vertical="center"/>
    </xf>
    <xf numFmtId="41" fontId="0" fillId="0" borderId="138" xfId="0" applyNumberFormat="1" applyBorder="1" applyAlignment="1">
      <alignment horizontal="center" vertical="center"/>
    </xf>
    <xf numFmtId="41" fontId="0" fillId="0" borderId="100" xfId="0" applyNumberFormat="1" applyBorder="1" applyAlignment="1">
      <alignment horizontal="center" vertical="center"/>
    </xf>
    <xf numFmtId="41" fontId="0" fillId="0" borderId="114" xfId="0" applyNumberFormat="1" applyBorder="1" applyAlignment="1">
      <alignment horizontal="center" vertical="center"/>
    </xf>
    <xf numFmtId="41" fontId="0" fillId="0" borderId="96" xfId="0" applyNumberFormat="1" applyBorder="1" applyAlignment="1">
      <alignment horizontal="center" vertical="center"/>
    </xf>
    <xf numFmtId="0" fontId="46" fillId="0" borderId="0" xfId="0" applyFont="1" applyAlignment="1">
      <alignment horizontal="left" vertical="center"/>
    </xf>
    <xf numFmtId="0" fontId="46" fillId="0" borderId="0" xfId="0" applyFont="1" applyAlignment="1">
      <alignment horizontal="center" vertical="center"/>
    </xf>
    <xf numFmtId="0" fontId="0" fillId="0" borderId="0" xfId="0" applyAlignment="1">
      <alignment horizontal="center" vertical="center"/>
    </xf>
    <xf numFmtId="185" fontId="46" fillId="0" borderId="0" xfId="0" applyNumberFormat="1" applyFont="1" applyAlignment="1">
      <alignment horizontal="left" vertical="center"/>
    </xf>
    <xf numFmtId="0" fontId="0" fillId="0" borderId="0" xfId="0" applyAlignment="1">
      <alignment horizontal="left" vertical="center"/>
    </xf>
    <xf numFmtId="0" fontId="46" fillId="0" borderId="89" xfId="0" applyFont="1" applyBorder="1" applyAlignment="1">
      <alignment horizontal="right"/>
    </xf>
    <xf numFmtId="0" fontId="0" fillId="0" borderId="89" xfId="0" applyBorder="1" applyAlignment="1">
      <alignment horizontal="right"/>
    </xf>
    <xf numFmtId="0" fontId="60" fillId="0" borderId="107" xfId="0" applyFont="1" applyBorder="1" applyAlignment="1">
      <alignment horizontal="center" vertical="center" wrapText="1"/>
    </xf>
    <xf numFmtId="0" fontId="60" fillId="0" borderId="97" xfId="0" applyFont="1" applyBorder="1" applyAlignment="1">
      <alignment horizontal="center" vertical="center" wrapText="1"/>
    </xf>
    <xf numFmtId="0" fontId="60" fillId="0" borderId="27" xfId="0" applyFont="1" applyBorder="1" applyAlignment="1">
      <alignment horizontal="center" vertical="center" wrapText="1"/>
    </xf>
    <xf numFmtId="41" fontId="0" fillId="0" borderId="34" xfId="0" applyNumberFormat="1" applyBorder="1" applyAlignment="1">
      <alignment horizontal="center" vertical="center"/>
    </xf>
    <xf numFmtId="41" fontId="0" fillId="0" borderId="6" xfId="0" applyNumberFormat="1" applyBorder="1" applyAlignment="1">
      <alignment horizontal="center" vertical="center"/>
    </xf>
    <xf numFmtId="0" fontId="64" fillId="0" borderId="34" xfId="0" applyFont="1" applyBorder="1" applyAlignment="1">
      <alignment horizontal="center"/>
    </xf>
    <xf numFmtId="41" fontId="0" fillId="0" borderId="169" xfId="0" applyNumberFormat="1" applyBorder="1" applyAlignment="1">
      <alignment horizontal="center" vertical="center"/>
    </xf>
    <xf numFmtId="41" fontId="0" fillId="0" borderId="187" xfId="0" applyNumberFormat="1" applyBorder="1" applyAlignment="1">
      <alignment horizontal="center" vertical="center"/>
    </xf>
    <xf numFmtId="41" fontId="0" fillId="0" borderId="190" xfId="0" applyNumberFormat="1" applyBorder="1" applyAlignment="1">
      <alignment horizontal="center" vertical="center"/>
    </xf>
    <xf numFmtId="41" fontId="0" fillId="0" borderId="188" xfId="0" applyNumberFormat="1" applyBorder="1" applyAlignment="1">
      <alignment horizontal="center" vertical="center"/>
    </xf>
    <xf numFmtId="41" fontId="0" fillId="0" borderId="191" xfId="0" applyNumberFormat="1" applyBorder="1" applyAlignment="1">
      <alignment horizontal="center" vertical="center"/>
    </xf>
    <xf numFmtId="0" fontId="46" fillId="0" borderId="0" xfId="0" applyFont="1" applyAlignment="1">
      <alignment horizontal="right"/>
    </xf>
    <xf numFmtId="0" fontId="0" fillId="0" borderId="0" xfId="0" applyAlignment="1">
      <alignment horizontal="right"/>
    </xf>
    <xf numFmtId="0" fontId="60" fillId="0" borderId="189" xfId="0" applyFont="1" applyBorder="1" applyAlignment="1">
      <alignment horizontal="center" vertical="center" wrapText="1"/>
    </xf>
    <xf numFmtId="0" fontId="60" fillId="0" borderId="121" xfId="0" applyFont="1" applyBorder="1" applyAlignment="1">
      <alignment horizontal="center" vertical="center" wrapText="1"/>
    </xf>
    <xf numFmtId="41" fontId="0" fillId="0" borderId="28" xfId="0" applyNumberFormat="1" applyBorder="1" applyAlignment="1">
      <alignment horizontal="center" vertical="center"/>
    </xf>
    <xf numFmtId="41" fontId="0" fillId="0" borderId="95" xfId="0" applyNumberFormat="1" applyBorder="1" applyAlignment="1">
      <alignment horizontal="center" vertical="center"/>
    </xf>
    <xf numFmtId="41" fontId="46" fillId="0" borderId="28" xfId="0" applyNumberFormat="1" applyFont="1" applyBorder="1" applyAlignment="1">
      <alignment horizontal="center" vertical="center"/>
    </xf>
    <xf numFmtId="41" fontId="46" fillId="0" borderId="95" xfId="0" applyNumberFormat="1" applyFont="1" applyBorder="1" applyAlignment="1">
      <alignment horizontal="center" vertical="center"/>
    </xf>
    <xf numFmtId="0" fontId="46" fillId="0" borderId="137" xfId="96" applyFont="1" applyBorder="1" applyAlignment="1">
      <alignment horizontal="center" vertical="center" wrapText="1"/>
    </xf>
    <xf numFmtId="0" fontId="46" fillId="0" borderId="190" xfId="96" applyFont="1" applyBorder="1" applyAlignment="1">
      <alignment horizontal="center" vertical="center" wrapText="1"/>
    </xf>
    <xf numFmtId="0" fontId="46" fillId="0" borderId="99" xfId="96" applyFont="1" applyBorder="1" applyAlignment="1">
      <alignment horizontal="center" vertical="center"/>
    </xf>
    <xf numFmtId="0" fontId="46" fillId="0" borderId="119" xfId="96" applyFont="1" applyBorder="1" applyAlignment="1">
      <alignment horizontal="center" vertical="center"/>
    </xf>
    <xf numFmtId="0" fontId="46" fillId="0" borderId="133" xfId="96" applyFont="1" applyBorder="1" applyAlignment="1">
      <alignment horizontal="center" vertical="center"/>
    </xf>
    <xf numFmtId="0" fontId="46" fillId="0" borderId="92" xfId="96" applyFont="1" applyBorder="1" applyAlignment="1">
      <alignment horizontal="center" vertical="center" wrapText="1"/>
    </xf>
    <xf numFmtId="0" fontId="46" fillId="0" borderId="89" xfId="96" applyFont="1" applyBorder="1" applyAlignment="1">
      <alignment horizontal="center" vertical="center" wrapText="1"/>
    </xf>
    <xf numFmtId="0" fontId="46" fillId="0" borderId="123" xfId="96" applyFont="1" applyBorder="1" applyAlignment="1">
      <alignment horizontal="center" vertical="center" wrapText="1"/>
    </xf>
    <xf numFmtId="0" fontId="46" fillId="0" borderId="191" xfId="96" applyFont="1" applyBorder="1" applyAlignment="1">
      <alignment horizontal="center" vertical="center" wrapText="1"/>
    </xf>
    <xf numFmtId="0" fontId="46" fillId="0" borderId="0" xfId="96" applyFont="1" applyAlignment="1">
      <alignment horizontal="center" vertical="center" wrapText="1"/>
    </xf>
    <xf numFmtId="0" fontId="46" fillId="0" borderId="97" xfId="96" applyFont="1" applyBorder="1" applyAlignment="1">
      <alignment horizontal="center" vertical="center" wrapText="1"/>
    </xf>
    <xf numFmtId="0" fontId="46" fillId="0" borderId="229" xfId="96" applyFont="1" applyBorder="1" applyAlignment="1">
      <alignment horizontal="center" vertical="center" wrapText="1"/>
    </xf>
    <xf numFmtId="0" fontId="46" fillId="0" borderId="230" xfId="96" applyFont="1" applyBorder="1" applyAlignment="1">
      <alignment horizontal="center" vertical="center" wrapText="1"/>
    </xf>
    <xf numFmtId="0" fontId="46" fillId="0" borderId="228" xfId="96" applyFont="1" applyBorder="1" applyAlignment="1">
      <alignment horizontal="center" vertical="center" wrapText="1"/>
    </xf>
    <xf numFmtId="0" fontId="46" fillId="0" borderId="26" xfId="96" applyFont="1" applyBorder="1" applyAlignment="1">
      <alignment horizontal="center" vertical="center"/>
    </xf>
    <xf numFmtId="0" fontId="46" fillId="0" borderId="7" xfId="96" applyFont="1" applyBorder="1" applyAlignment="1">
      <alignment horizontal="center" vertical="center"/>
    </xf>
    <xf numFmtId="0" fontId="46" fillId="0" borderId="27" xfId="96" applyFont="1" applyBorder="1" applyAlignment="1">
      <alignment horizontal="center" vertical="center"/>
    </xf>
    <xf numFmtId="0" fontId="46" fillId="0" borderId="231" xfId="96" applyFont="1" applyBorder="1" applyAlignment="1">
      <alignment horizontal="center" vertical="center"/>
    </xf>
    <xf numFmtId="0" fontId="46" fillId="0" borderId="190" xfId="96" applyFont="1" applyBorder="1" applyAlignment="1">
      <alignment horizontal="center" vertical="center"/>
    </xf>
    <xf numFmtId="0" fontId="46" fillId="0" borderId="231" xfId="96" applyFont="1" applyBorder="1" applyAlignment="1">
      <alignment horizontal="center" vertical="top" wrapText="1"/>
    </xf>
    <xf numFmtId="0" fontId="46" fillId="0" borderId="190" xfId="96" applyFont="1" applyBorder="1" applyAlignment="1">
      <alignment horizontal="center" vertical="top" wrapText="1"/>
    </xf>
    <xf numFmtId="0" fontId="46" fillId="0" borderId="232" xfId="96" applyFont="1" applyBorder="1" applyAlignment="1">
      <alignment horizontal="center" vertical="top" wrapText="1"/>
    </xf>
    <xf numFmtId="0" fontId="46" fillId="0" borderId="191" xfId="96" applyFont="1" applyBorder="1" applyAlignment="1">
      <alignment horizontal="center" vertical="top" wrapText="1"/>
    </xf>
    <xf numFmtId="0" fontId="46" fillId="0" borderId="229" xfId="96" applyFont="1" applyBorder="1" applyAlignment="1">
      <alignment horizontal="center" vertical="top" wrapText="1"/>
    </xf>
    <xf numFmtId="0" fontId="46" fillId="0" borderId="230" xfId="96" applyFont="1" applyBorder="1" applyAlignment="1">
      <alignment horizontal="center" vertical="top" wrapText="1"/>
    </xf>
    <xf numFmtId="0" fontId="46" fillId="0" borderId="228" xfId="96" applyFont="1" applyBorder="1" applyAlignment="1">
      <alignment horizontal="center" vertical="top" wrapText="1"/>
    </xf>
    <xf numFmtId="0" fontId="46" fillId="0" borderId="138" xfId="96" applyFont="1" applyBorder="1" applyAlignment="1">
      <alignment horizontal="center" vertical="center"/>
    </xf>
    <xf numFmtId="0" fontId="46" fillId="0" borderId="99" xfId="96" applyFont="1" applyBorder="1" applyAlignment="1">
      <alignment horizontal="center" vertical="distributed"/>
    </xf>
    <xf numFmtId="0" fontId="46" fillId="0" borderId="119" xfId="96" applyFont="1" applyBorder="1" applyAlignment="1">
      <alignment horizontal="center" vertical="distributed"/>
    </xf>
    <xf numFmtId="0" fontId="46" fillId="0" borderId="28" xfId="96" applyFont="1" applyBorder="1" applyAlignment="1">
      <alignment horizontal="center" vertical="distributed"/>
    </xf>
    <xf numFmtId="0" fontId="46" fillId="0" borderId="231" xfId="96" applyFont="1" applyBorder="1" applyAlignment="1">
      <alignment horizontal="center" vertical="distributed"/>
    </xf>
    <xf numFmtId="0" fontId="46" fillId="0" borderId="95" xfId="96" applyFont="1" applyBorder="1" applyAlignment="1">
      <alignment horizontal="center" vertical="distributed"/>
    </xf>
    <xf numFmtId="0" fontId="46" fillId="0" borderId="190" xfId="96" applyFont="1" applyBorder="1" applyAlignment="1">
      <alignment horizontal="center" vertical="distributed"/>
    </xf>
    <xf numFmtId="0" fontId="46" fillId="0" borderId="138" xfId="96" applyFont="1" applyBorder="1" applyAlignment="1">
      <alignment horizontal="center" vertical="distributed"/>
    </xf>
    <xf numFmtId="0" fontId="46" fillId="0" borderId="231" xfId="96" applyFont="1" applyBorder="1" applyAlignment="1">
      <alignment horizontal="distributed" vertical="center" wrapText="1"/>
    </xf>
    <xf numFmtId="0" fontId="46" fillId="0" borderId="190" xfId="96" applyFont="1" applyBorder="1" applyAlignment="1">
      <alignment horizontal="distributed" vertical="center"/>
    </xf>
    <xf numFmtId="0" fontId="46" fillId="0" borderId="138" xfId="96" applyFont="1" applyBorder="1" applyAlignment="1">
      <alignment horizontal="distributed" vertical="center"/>
    </xf>
    <xf numFmtId="0" fontId="46" fillId="0" borderId="28" xfId="96" applyFont="1" applyBorder="1" applyAlignment="1">
      <alignment horizontal="center"/>
    </xf>
    <xf numFmtId="0" fontId="46" fillId="0" borderId="231" xfId="96" applyFont="1" applyBorder="1" applyAlignment="1">
      <alignment horizontal="center" vertical="center" wrapText="1"/>
    </xf>
    <xf numFmtId="0" fontId="46" fillId="0" borderId="138" xfId="96" applyFont="1" applyBorder="1" applyAlignment="1">
      <alignment horizontal="center" vertical="center" wrapText="1"/>
    </xf>
    <xf numFmtId="0" fontId="46" fillId="0" borderId="232" xfId="96" applyFont="1" applyBorder="1" applyAlignment="1">
      <alignment horizontal="center" vertical="center" wrapText="1"/>
    </xf>
    <xf numFmtId="0" fontId="46" fillId="0" borderId="96" xfId="96" applyFont="1" applyBorder="1" applyAlignment="1">
      <alignment horizontal="center" vertical="center" wrapText="1"/>
    </xf>
    <xf numFmtId="0" fontId="46" fillId="0" borderId="88" xfId="96" applyFont="1" applyBorder="1" applyAlignment="1">
      <alignment horizontal="center"/>
    </xf>
    <xf numFmtId="0" fontId="46" fillId="0" borderId="133" xfId="96" applyFont="1" applyBorder="1" applyAlignment="1">
      <alignment horizontal="center" vertical="distributed"/>
    </xf>
    <xf numFmtId="0" fontId="46" fillId="0" borderId="228" xfId="96" applyFont="1" applyBorder="1" applyAlignment="1">
      <alignment horizontal="center" vertical="distributed"/>
    </xf>
    <xf numFmtId="0" fontId="46" fillId="0" borderId="233" xfId="96" applyFont="1" applyBorder="1" applyAlignment="1">
      <alignment horizontal="center" vertical="distributed"/>
    </xf>
    <xf numFmtId="0" fontId="46" fillId="0" borderId="112" xfId="96" applyFont="1" applyBorder="1" applyAlignment="1">
      <alignment horizontal="center" vertical="distributed"/>
    </xf>
    <xf numFmtId="0" fontId="60" fillId="0" borderId="231" xfId="96" applyFont="1" applyBorder="1" applyAlignment="1">
      <alignment horizontal="center" vertical="top" wrapText="1"/>
    </xf>
    <xf numFmtId="0" fontId="60" fillId="0" borderId="190" xfId="96" applyFont="1" applyBorder="1" applyAlignment="1">
      <alignment horizontal="center" vertical="top" wrapText="1"/>
    </xf>
    <xf numFmtId="0" fontId="46" fillId="0" borderId="89" xfId="96" applyFont="1" applyBorder="1" applyAlignment="1">
      <alignment horizontal="left" vertical="center"/>
    </xf>
    <xf numFmtId="0" fontId="46" fillId="0" borderId="0" xfId="96" applyFont="1" applyAlignment="1">
      <alignment horizontal="left" vertical="center"/>
    </xf>
    <xf numFmtId="0" fontId="18" fillId="0" borderId="0" xfId="96" applyAlignment="1">
      <alignment horizontal="left" vertical="center"/>
    </xf>
    <xf numFmtId="0" fontId="60" fillId="0" borderId="26" xfId="96" applyFont="1" applyBorder="1" applyAlignment="1">
      <alignment horizontal="center" vertical="top" wrapText="1"/>
    </xf>
    <xf numFmtId="0" fontId="60" fillId="0" borderId="27" xfId="96" applyFont="1" applyBorder="1" applyAlignment="1">
      <alignment horizontal="center" vertical="top" wrapText="1"/>
    </xf>
    <xf numFmtId="0" fontId="46" fillId="0" borderId="26" xfId="96" applyFont="1" applyBorder="1" applyAlignment="1">
      <alignment horizontal="center" vertical="top" wrapText="1"/>
    </xf>
    <xf numFmtId="0" fontId="46" fillId="0" borderId="7" xfId="96" applyFont="1" applyBorder="1" applyAlignment="1">
      <alignment horizontal="center" vertical="top" wrapText="1"/>
    </xf>
    <xf numFmtId="0" fontId="46" fillId="0" borderId="27" xfId="96" applyFont="1" applyBorder="1" applyAlignment="1">
      <alignment horizontal="center" vertical="top" wrapText="1"/>
    </xf>
    <xf numFmtId="0" fontId="46" fillId="0" borderId="92" xfId="96" applyFont="1" applyBorder="1" applyAlignment="1">
      <alignment horizontal="center" vertical="center"/>
    </xf>
    <xf numFmtId="0" fontId="46" fillId="0" borderId="89" xfId="96" applyFont="1" applyBorder="1" applyAlignment="1">
      <alignment horizontal="center" vertical="center"/>
    </xf>
    <xf numFmtId="0" fontId="46" fillId="0" borderId="123" xfId="96" applyFont="1" applyBorder="1" applyAlignment="1">
      <alignment horizontal="center" vertical="center"/>
    </xf>
    <xf numFmtId="185" fontId="46" fillId="0" borderId="89" xfId="96" applyNumberFormat="1" applyFont="1" applyBorder="1" applyAlignment="1">
      <alignment horizontal="left" vertical="center"/>
    </xf>
    <xf numFmtId="185" fontId="46" fillId="0" borderId="0" xfId="96" applyNumberFormat="1" applyFont="1" applyAlignment="1">
      <alignment horizontal="left" vertical="center"/>
    </xf>
    <xf numFmtId="0" fontId="46" fillId="0" borderId="7" xfId="96" applyFont="1" applyBorder="1" applyAlignment="1">
      <alignment horizontal="center" vertical="distributed"/>
    </xf>
    <xf numFmtId="0" fontId="18" fillId="0" borderId="7" xfId="96" applyBorder="1" applyAlignment="1">
      <alignment horizontal="center" vertical="distributed"/>
    </xf>
    <xf numFmtId="37" fontId="46" fillId="0" borderId="241" xfId="137" applyFont="1" applyBorder="1" applyAlignment="1" applyProtection="1">
      <alignment horizontal="center" vertical="center" wrapText="1"/>
      <protection locked="0"/>
    </xf>
    <xf numFmtId="37" fontId="46" fillId="0" borderId="155" xfId="137" applyFont="1" applyBorder="1" applyAlignment="1" applyProtection="1">
      <alignment horizontal="center" vertical="center" wrapText="1"/>
      <protection locked="0"/>
    </xf>
    <xf numFmtId="0" fontId="46" fillId="0" borderId="155" xfId="158" applyFont="1" applyBorder="1" applyAlignment="1" applyProtection="1">
      <alignment horizontal="center" vertical="center" wrapText="1"/>
      <protection locked="0"/>
    </xf>
    <xf numFmtId="0" fontId="46" fillId="0" borderId="149" xfId="158" applyFont="1" applyBorder="1" applyAlignment="1">
      <alignment horizontal="center" vertical="center" shrinkToFit="1"/>
    </xf>
    <xf numFmtId="0" fontId="46" fillId="0" borderId="149" xfId="158" applyFont="1" applyBorder="1" applyAlignment="1">
      <alignment horizontal="center" vertical="center" wrapText="1"/>
    </xf>
    <xf numFmtId="49" fontId="46" fillId="0" borderId="149" xfId="158" applyNumberFormat="1" applyFont="1" applyBorder="1" applyAlignment="1">
      <alignment horizontal="center" vertical="center" wrapText="1"/>
    </xf>
    <xf numFmtId="37" fontId="153" fillId="0" borderId="0" xfId="137" applyFont="1" applyProtection="1">
      <protection locked="0"/>
    </xf>
    <xf numFmtId="37" fontId="154" fillId="0" borderId="0" xfId="137" applyFont="1" applyAlignment="1">
      <alignment horizontal="center"/>
    </xf>
    <xf numFmtId="37" fontId="46" fillId="0" borderId="0" xfId="137" applyFont="1" applyAlignment="1" applyProtection="1">
      <alignment horizontal="center" vertical="center"/>
      <protection locked="0"/>
    </xf>
    <xf numFmtId="0" fontId="155" fillId="0" borderId="243" xfId="158" applyFont="1" applyBorder="1" applyAlignment="1" applyProtection="1">
      <alignment horizontal="center" vertical="center" wrapText="1"/>
      <protection locked="0"/>
    </xf>
    <xf numFmtId="0" fontId="60" fillId="0" borderId="243" xfId="158" applyFont="1" applyBorder="1" applyAlignment="1" applyProtection="1">
      <alignment horizontal="center" vertical="center" wrapText="1"/>
      <protection locked="0"/>
    </xf>
    <xf numFmtId="0" fontId="60" fillId="0" borderId="244" xfId="158" applyFont="1" applyBorder="1" applyAlignment="1" applyProtection="1">
      <alignment horizontal="center" vertical="center" wrapText="1"/>
      <protection locked="0"/>
    </xf>
    <xf numFmtId="37" fontId="46" fillId="0" borderId="245" xfId="137" applyFont="1" applyBorder="1" applyAlignment="1" applyProtection="1">
      <alignment horizontal="center" vertical="center"/>
      <protection locked="0"/>
    </xf>
    <xf numFmtId="37" fontId="46" fillId="0" borderId="245" xfId="137" applyFont="1" applyBorder="1" applyAlignment="1" applyProtection="1">
      <alignment horizontal="center" vertical="center" wrapText="1"/>
      <protection locked="0"/>
    </xf>
    <xf numFmtId="0" fontId="58" fillId="0" borderId="183" xfId="24" applyFont="1" applyBorder="1" applyAlignment="1">
      <alignment horizontal="center" vertical="center" wrapText="1"/>
    </xf>
    <xf numFmtId="0" fontId="58" fillId="0" borderId="185" xfId="24" applyFont="1" applyBorder="1" applyAlignment="1">
      <alignment horizontal="center" vertical="center" wrapText="1"/>
    </xf>
    <xf numFmtId="0" fontId="58" fillId="0" borderId="188" xfId="24" applyFont="1" applyBorder="1" applyAlignment="1">
      <alignment horizontal="center" vertical="center" wrapText="1"/>
    </xf>
    <xf numFmtId="0" fontId="58" fillId="0" borderId="189" xfId="24" applyFont="1" applyBorder="1" applyAlignment="1">
      <alignment horizontal="center" vertical="center" wrapText="1"/>
    </xf>
    <xf numFmtId="0" fontId="58" fillId="0" borderId="26" xfId="24" applyFont="1" applyBorder="1" applyAlignment="1">
      <alignment horizontal="center" vertical="center" wrapText="1"/>
    </xf>
    <xf numFmtId="0" fontId="58" fillId="0" borderId="27" xfId="24" applyFont="1" applyBorder="1" applyAlignment="1">
      <alignment horizontal="center" vertical="center" wrapText="1"/>
    </xf>
    <xf numFmtId="37" fontId="46" fillId="0" borderId="188" xfId="134" applyFont="1" applyBorder="1" applyAlignment="1">
      <alignment horizontal="center" vertical="center"/>
    </xf>
    <xf numFmtId="0" fontId="77" fillId="0" borderId="186" xfId="24" applyFont="1" applyBorder="1" applyAlignment="1">
      <alignment horizontal="center" vertical="center"/>
    </xf>
    <xf numFmtId="0" fontId="77" fillId="0" borderId="189" xfId="24" applyFont="1" applyBorder="1" applyAlignment="1">
      <alignment horizontal="center" vertical="center"/>
    </xf>
    <xf numFmtId="0" fontId="77" fillId="0" borderId="26" xfId="24" applyFont="1" applyBorder="1" applyAlignment="1">
      <alignment horizontal="center" vertical="center"/>
    </xf>
    <xf numFmtId="0" fontId="77" fillId="0" borderId="7" xfId="24" applyFont="1" applyBorder="1" applyAlignment="1">
      <alignment horizontal="center" vertical="center"/>
    </xf>
    <xf numFmtId="0" fontId="77" fillId="0" borderId="27" xfId="24" applyFont="1" applyBorder="1" applyAlignment="1">
      <alignment horizontal="center" vertical="center"/>
    </xf>
    <xf numFmtId="0" fontId="73" fillId="0" borderId="183" xfId="24" applyFont="1" applyBorder="1" applyAlignment="1">
      <alignment horizontal="center" vertical="center" wrapText="1"/>
    </xf>
    <xf numFmtId="0" fontId="73" fillId="0" borderId="184" xfId="24" applyFont="1" applyBorder="1" applyAlignment="1">
      <alignment horizontal="center" vertical="center" wrapText="1"/>
    </xf>
    <xf numFmtId="0" fontId="73" fillId="0" borderId="185" xfId="24" applyFont="1" applyBorder="1" applyAlignment="1">
      <alignment horizontal="center" vertical="center" wrapText="1"/>
    </xf>
    <xf numFmtId="0" fontId="46" fillId="0" borderId="187" xfId="24" applyFont="1" applyBorder="1" applyAlignment="1">
      <alignment horizontal="center" vertical="center" wrapText="1"/>
    </xf>
    <xf numFmtId="0" fontId="46" fillId="0" borderId="6" xfId="24" applyFont="1" applyBorder="1" applyAlignment="1">
      <alignment horizontal="center" vertical="center" wrapText="1"/>
    </xf>
    <xf numFmtId="0" fontId="83" fillId="0" borderId="186" xfId="24" applyFont="1" applyBorder="1" applyAlignment="1">
      <alignment horizontal="center" wrapText="1"/>
    </xf>
    <xf numFmtId="0" fontId="46" fillId="0" borderId="7" xfId="24" applyFont="1" applyBorder="1" applyAlignment="1">
      <alignment horizontal="center" wrapText="1"/>
    </xf>
    <xf numFmtId="0" fontId="46" fillId="0" borderId="189" xfId="24" applyFont="1" applyBorder="1" applyAlignment="1">
      <alignment horizontal="center" vertical="center" wrapText="1"/>
    </xf>
    <xf numFmtId="0" fontId="46" fillId="0" borderId="97" xfId="24" applyFont="1" applyBorder="1" applyAlignment="1">
      <alignment horizontal="center" vertical="center" wrapText="1"/>
    </xf>
    <xf numFmtId="0" fontId="46" fillId="0" borderId="27" xfId="24" applyFont="1" applyBorder="1" applyAlignment="1">
      <alignment horizontal="center" vertical="center" wrapText="1"/>
    </xf>
    <xf numFmtId="0" fontId="46" fillId="0" borderId="190" xfId="24" applyFont="1" applyBorder="1" applyAlignment="1">
      <alignment horizontal="center" vertical="center" wrapText="1"/>
    </xf>
    <xf numFmtId="0" fontId="46" fillId="0" borderId="184" xfId="24" applyFont="1" applyBorder="1" applyAlignment="1">
      <alignment horizontal="center" vertical="center" wrapText="1"/>
    </xf>
    <xf numFmtId="0" fontId="46" fillId="0" borderId="185" xfId="24" applyFont="1" applyBorder="1" applyAlignment="1">
      <alignment horizontal="center" vertical="center" wrapText="1"/>
    </xf>
    <xf numFmtId="0" fontId="46" fillId="0" borderId="183" xfId="24" applyFont="1" applyBorder="1" applyAlignment="1">
      <alignment horizontal="center" vertical="center" wrapText="1"/>
    </xf>
    <xf numFmtId="0" fontId="60" fillId="0" borderId="187" xfId="24" applyFont="1" applyBorder="1" applyAlignment="1">
      <alignment horizontal="center" vertical="center" wrapText="1"/>
    </xf>
    <xf numFmtId="0" fontId="60" fillId="0" borderId="6" xfId="24" applyFont="1" applyBorder="1" applyAlignment="1">
      <alignment horizontal="center" vertical="center" wrapText="1"/>
    </xf>
    <xf numFmtId="0" fontId="46" fillId="0" borderId="188" xfId="24" applyFont="1" applyBorder="1" applyAlignment="1">
      <alignment horizontal="center" vertical="center" wrapText="1"/>
    </xf>
    <xf numFmtId="0" fontId="46" fillId="0" borderId="0" xfId="24" applyFont="1" applyAlignment="1">
      <alignment horizontal="right" wrapText="1"/>
    </xf>
    <xf numFmtId="0" fontId="46" fillId="0" borderId="186" xfId="24" applyFont="1" applyBorder="1" applyAlignment="1">
      <alignment horizontal="center" vertical="center" wrapText="1"/>
    </xf>
    <xf numFmtId="0" fontId="58" fillId="0" borderId="26" xfId="24" applyFont="1" applyBorder="1" applyAlignment="1">
      <alignment horizontal="left" wrapText="1"/>
    </xf>
    <xf numFmtId="0" fontId="58" fillId="0" borderId="7" xfId="24" applyFont="1" applyBorder="1" applyAlignment="1">
      <alignment horizontal="left" wrapText="1"/>
    </xf>
    <xf numFmtId="0" fontId="46" fillId="0" borderId="26" xfId="24" applyFont="1" applyBorder="1" applyAlignment="1">
      <alignment horizontal="center" vertical="center" wrapText="1"/>
    </xf>
    <xf numFmtId="0" fontId="21" fillId="0" borderId="189" xfId="24" applyBorder="1" applyAlignment="1">
      <alignment horizontal="center" vertical="center"/>
    </xf>
    <xf numFmtId="0" fontId="21" fillId="0" borderId="26" xfId="24" applyBorder="1" applyAlignment="1">
      <alignment horizontal="center" vertical="center"/>
    </xf>
    <xf numFmtId="0" fontId="21" fillId="0" borderId="27" xfId="24" applyBorder="1" applyAlignment="1">
      <alignment horizontal="center" vertical="center"/>
    </xf>
    <xf numFmtId="0" fontId="77" fillId="0" borderId="183" xfId="24" applyFont="1" applyBorder="1" applyAlignment="1">
      <alignment horizontal="center" vertical="center" wrapText="1"/>
    </xf>
    <xf numFmtId="0" fontId="77" fillId="0" borderId="185" xfId="24" applyFont="1" applyBorder="1" applyAlignment="1">
      <alignment horizontal="center" vertical="center" wrapText="1"/>
    </xf>
    <xf numFmtId="0" fontId="46" fillId="0" borderId="26" xfId="24" applyFont="1" applyBorder="1" applyAlignment="1">
      <alignment horizontal="left" vertical="center"/>
    </xf>
    <xf numFmtId="0" fontId="46" fillId="0" borderId="7" xfId="24" applyFont="1" applyBorder="1" applyAlignment="1">
      <alignment horizontal="left" vertical="center"/>
    </xf>
    <xf numFmtId="0" fontId="111" fillId="0" borderId="186" xfId="24" applyFont="1" applyBorder="1" applyAlignment="1">
      <alignment horizontal="center" wrapText="1"/>
    </xf>
    <xf numFmtId="0" fontId="112" fillId="0" borderId="183" xfId="24" applyFont="1" applyBorder="1" applyAlignment="1">
      <alignment horizontal="center" vertical="center" wrapText="1"/>
    </xf>
    <xf numFmtId="0" fontId="58" fillId="0" borderId="184" xfId="24" applyFont="1" applyBorder="1" applyAlignment="1">
      <alignment horizontal="center" vertical="center" wrapText="1"/>
    </xf>
    <xf numFmtId="0" fontId="107" fillId="0" borderId="183" xfId="24" applyFont="1" applyBorder="1" applyAlignment="1">
      <alignment horizontal="center" vertical="center" wrapText="1"/>
    </xf>
    <xf numFmtId="0" fontId="112" fillId="0" borderId="184" xfId="24" applyFont="1" applyBorder="1" applyAlignment="1">
      <alignment horizontal="center" vertical="center" wrapText="1"/>
    </xf>
    <xf numFmtId="0" fontId="107" fillId="0" borderId="188" xfId="24" applyFont="1" applyBorder="1" applyAlignment="1">
      <alignment horizontal="center" vertical="center" wrapText="1"/>
    </xf>
    <xf numFmtId="0" fontId="107" fillId="0" borderId="186" xfId="24" applyFont="1" applyBorder="1" applyAlignment="1">
      <alignment horizontal="center" vertical="center" wrapText="1"/>
    </xf>
    <xf numFmtId="0" fontId="107" fillId="0" borderId="189" xfId="24" applyFont="1" applyBorder="1" applyAlignment="1">
      <alignment horizontal="center" vertical="center" wrapText="1"/>
    </xf>
    <xf numFmtId="0" fontId="46" fillId="0" borderId="26" xfId="24" applyFont="1" applyBorder="1" applyAlignment="1">
      <alignment horizontal="left" vertical="center" wrapText="1"/>
    </xf>
    <xf numFmtId="0" fontId="46" fillId="0" borderId="7" xfId="24" applyFont="1" applyBorder="1" applyAlignment="1">
      <alignment horizontal="left" vertical="center" wrapText="1"/>
    </xf>
    <xf numFmtId="0" fontId="83" fillId="0" borderId="0" xfId="24" applyFont="1" applyAlignment="1">
      <alignment horizontal="center" wrapText="1"/>
    </xf>
    <xf numFmtId="0" fontId="46" fillId="0" borderId="191" xfId="24" applyFont="1" applyBorder="1" applyAlignment="1">
      <alignment horizontal="center" vertical="center" wrapText="1"/>
    </xf>
    <xf numFmtId="37" fontId="46" fillId="0" borderId="183" xfId="134" applyFont="1" applyBorder="1" applyAlignment="1">
      <alignment horizontal="center" vertical="center"/>
    </xf>
    <xf numFmtId="37" fontId="46" fillId="0" borderId="184" xfId="134" applyFont="1" applyBorder="1" applyAlignment="1">
      <alignment horizontal="center" vertical="center"/>
    </xf>
    <xf numFmtId="37" fontId="46" fillId="0" borderId="185" xfId="134" applyFont="1" applyBorder="1" applyAlignment="1">
      <alignment horizontal="center" vertical="center"/>
    </xf>
    <xf numFmtId="0" fontId="77" fillId="0" borderId="184" xfId="24" applyFont="1" applyBorder="1" applyAlignment="1">
      <alignment horizontal="center" vertical="center" wrapText="1"/>
    </xf>
    <xf numFmtId="0" fontId="46" fillId="0" borderId="7" xfId="24" applyFont="1" applyBorder="1" applyAlignment="1">
      <alignment horizontal="center" vertical="center" wrapText="1"/>
    </xf>
    <xf numFmtId="0" fontId="107" fillId="0" borderId="26" xfId="24" applyFont="1" applyBorder="1" applyAlignment="1">
      <alignment horizontal="center" vertical="center" wrapText="1"/>
    </xf>
    <xf numFmtId="0" fontId="107" fillId="0" borderId="27" xfId="24" applyFont="1" applyBorder="1" applyAlignment="1">
      <alignment horizontal="center" vertical="center" wrapText="1"/>
    </xf>
    <xf numFmtId="0" fontId="60" fillId="0" borderId="188" xfId="24" applyFont="1" applyBorder="1" applyAlignment="1">
      <alignment horizontal="center" vertical="center" wrapText="1"/>
    </xf>
    <xf numFmtId="0" fontId="60" fillId="0" borderId="191" xfId="24" applyFont="1" applyBorder="1" applyAlignment="1">
      <alignment horizontal="center" vertical="center" wrapText="1"/>
    </xf>
    <xf numFmtId="0" fontId="60" fillId="0" borderId="26" xfId="24" applyFont="1" applyBorder="1" applyAlignment="1">
      <alignment horizontal="center" vertical="center" wrapText="1"/>
    </xf>
    <xf numFmtId="0" fontId="46" fillId="0" borderId="0" xfId="24" applyFont="1" applyAlignment="1">
      <alignment horizontal="center" wrapText="1"/>
    </xf>
    <xf numFmtId="0" fontId="60" fillId="0" borderId="187" xfId="24" applyFont="1" applyBorder="1" applyAlignment="1">
      <alignment horizontal="center" vertical="center"/>
    </xf>
    <xf numFmtId="0" fontId="21" fillId="0" borderId="6" xfId="24" applyBorder="1" applyAlignment="1">
      <alignment horizontal="center" vertical="center"/>
    </xf>
    <xf numFmtId="0" fontId="120" fillId="0" borderId="69" xfId="141" applyFont="1" applyBorder="1" applyAlignment="1">
      <alignment horizontal="center" vertical="center" wrapText="1"/>
    </xf>
    <xf numFmtId="0" fontId="120" fillId="0" borderId="69" xfId="141" applyFont="1" applyBorder="1" applyAlignment="1">
      <alignment horizontal="center" vertical="top" wrapText="1"/>
    </xf>
    <xf numFmtId="0" fontId="121" fillId="0" borderId="69" xfId="142" applyFont="1" applyBorder="1" applyAlignment="1">
      <alignment horizontal="center" vertical="center"/>
    </xf>
    <xf numFmtId="190" fontId="115" fillId="0" borderId="69" xfId="140" applyFont="1" applyBorder="1" applyAlignment="1">
      <alignment horizontal="center" vertical="center"/>
    </xf>
    <xf numFmtId="190" fontId="117" fillId="0" borderId="69" xfId="140" applyFont="1" applyBorder="1" applyAlignment="1">
      <alignment horizontal="center" vertical="center"/>
    </xf>
    <xf numFmtId="0" fontId="118" fillId="0" borderId="192" xfId="141" applyFont="1" applyBorder="1" applyAlignment="1">
      <alignment horizontal="center" wrapText="1"/>
    </xf>
    <xf numFmtId="0" fontId="90" fillId="0" borderId="72" xfId="141" applyFont="1" applyBorder="1" applyAlignment="1">
      <alignment horizontal="center" wrapText="1"/>
    </xf>
    <xf numFmtId="0" fontId="120" fillId="0" borderId="69" xfId="143" applyFont="1" applyBorder="1" applyAlignment="1">
      <alignment horizontal="center" vertical="center" wrapText="1"/>
    </xf>
    <xf numFmtId="0" fontId="46" fillId="0" borderId="100" xfId="24" applyFont="1" applyBorder="1" applyAlignment="1">
      <alignment horizontal="center" vertical="center" wrapText="1"/>
    </xf>
    <xf numFmtId="0" fontId="21" fillId="0" borderId="118" xfId="24" applyBorder="1" applyAlignment="1">
      <alignment horizontal="center" vertical="center" wrapText="1"/>
    </xf>
    <xf numFmtId="0" fontId="21" fillId="0" borderId="26" xfId="24" applyBorder="1" applyAlignment="1">
      <alignment horizontal="center" vertical="center" wrapText="1"/>
    </xf>
    <xf numFmtId="0" fontId="21" fillId="0" borderId="7" xfId="24" applyBorder="1" applyAlignment="1">
      <alignment horizontal="center" vertical="center" wrapText="1"/>
    </xf>
    <xf numFmtId="0" fontId="46" fillId="0" borderId="114" xfId="24" applyFont="1" applyBorder="1" applyAlignment="1">
      <alignment horizontal="justify" wrapText="1"/>
    </xf>
    <xf numFmtId="0" fontId="21" fillId="0" borderId="0" xfId="24" applyAlignment="1">
      <alignment wrapText="1"/>
    </xf>
    <xf numFmtId="0" fontId="21" fillId="0" borderId="114" xfId="24" applyBorder="1" applyAlignment="1">
      <alignment wrapText="1"/>
    </xf>
    <xf numFmtId="0" fontId="21" fillId="0" borderId="26" xfId="24" applyBorder="1" applyAlignment="1">
      <alignment wrapText="1"/>
    </xf>
    <xf numFmtId="0" fontId="21" fillId="0" borderId="7" xfId="24" applyBorder="1" applyAlignment="1">
      <alignment wrapText="1"/>
    </xf>
    <xf numFmtId="0" fontId="46" fillId="0" borderId="107" xfId="24" applyFont="1" applyBorder="1" applyAlignment="1">
      <alignment horizontal="center" vertical="center" wrapText="1"/>
    </xf>
    <xf numFmtId="37" fontId="66" fillId="0" borderId="100" xfId="134" applyFont="1" applyBorder="1" applyAlignment="1">
      <alignment horizontal="center" vertical="center"/>
    </xf>
    <xf numFmtId="0" fontId="91" fillId="0" borderId="107" xfId="24" applyFont="1" applyBorder="1" applyAlignment="1">
      <alignment horizontal="center" vertical="center"/>
    </xf>
    <xf numFmtId="0" fontId="91" fillId="0" borderId="26" xfId="24" applyFont="1" applyBorder="1" applyAlignment="1">
      <alignment horizontal="center" vertical="center"/>
    </xf>
    <xf numFmtId="0" fontId="91" fillId="0" borderId="27" xfId="24" applyFont="1" applyBorder="1" applyAlignment="1">
      <alignment horizontal="center" vertical="center"/>
    </xf>
    <xf numFmtId="0" fontId="46" fillId="0" borderId="104" xfId="24" applyFont="1" applyBorder="1" applyAlignment="1">
      <alignment horizontal="center" vertical="center" wrapText="1"/>
    </xf>
    <xf numFmtId="0" fontId="21" fillId="0" borderId="103" xfId="24" applyBorder="1" applyAlignment="1">
      <alignment horizontal="center" vertical="center" wrapText="1"/>
    </xf>
    <xf numFmtId="0" fontId="46" fillId="0" borderId="104" xfId="24" applyFont="1" applyBorder="1" applyAlignment="1">
      <alignment horizontal="center" wrapText="1"/>
    </xf>
    <xf numFmtId="0" fontId="46" fillId="0" borderId="102" xfId="24" applyFont="1" applyBorder="1" applyAlignment="1">
      <alignment horizontal="center" wrapText="1"/>
    </xf>
    <xf numFmtId="0" fontId="77" fillId="0" borderId="104" xfId="24" applyFont="1" applyBorder="1" applyAlignment="1">
      <alignment horizontal="center" wrapText="1"/>
    </xf>
    <xf numFmtId="0" fontId="77" fillId="0" borderId="102" xfId="24" applyFont="1" applyBorder="1" applyAlignment="1">
      <alignment horizontal="center" wrapText="1"/>
    </xf>
    <xf numFmtId="0" fontId="80" fillId="0" borderId="0" xfId="24" applyFont="1" applyAlignment="1">
      <alignment horizontal="center" wrapText="1"/>
    </xf>
    <xf numFmtId="0" fontId="46" fillId="0" borderId="118" xfId="24" applyFont="1" applyBorder="1" applyAlignment="1">
      <alignment horizontal="center" vertical="center" wrapText="1"/>
    </xf>
    <xf numFmtId="0" fontId="46" fillId="0" borderId="0" xfId="24" applyFont="1" applyAlignment="1">
      <alignment horizontal="center" vertical="center" wrapText="1"/>
    </xf>
    <xf numFmtId="0" fontId="46" fillId="0" borderId="103" xfId="24" applyFont="1" applyBorder="1" applyAlignment="1">
      <alignment horizontal="center" vertical="center" wrapText="1"/>
    </xf>
    <xf numFmtId="0" fontId="46" fillId="0" borderId="102" xfId="24" applyFont="1" applyBorder="1" applyAlignment="1">
      <alignment horizontal="center" vertical="center" wrapText="1"/>
    </xf>
    <xf numFmtId="0" fontId="46" fillId="0" borderId="58" xfId="24" applyFont="1" applyBorder="1" applyAlignment="1">
      <alignment horizontal="center" vertical="center" wrapText="1"/>
    </xf>
    <xf numFmtId="0" fontId="46" fillId="0" borderId="109" xfId="24" applyFont="1" applyBorder="1" applyAlignment="1">
      <alignment horizontal="center" vertical="center" wrapText="1"/>
    </xf>
    <xf numFmtId="0" fontId="46" fillId="0" borderId="107" xfId="24" applyFont="1" applyBorder="1" applyAlignment="1">
      <alignment horizontal="center" vertical="center" textRotation="255" wrapText="1"/>
    </xf>
    <xf numFmtId="0" fontId="46" fillId="0" borderId="97" xfId="24" applyFont="1" applyBorder="1" applyAlignment="1">
      <alignment horizontal="center" vertical="center" textRotation="255" wrapText="1"/>
    </xf>
    <xf numFmtId="0" fontId="46" fillId="0" borderId="27" xfId="24" applyFont="1" applyBorder="1" applyAlignment="1">
      <alignment horizontal="center" vertical="center" textRotation="255" wrapText="1"/>
    </xf>
    <xf numFmtId="0" fontId="46" fillId="0" borderId="0" xfId="24" applyFont="1" applyAlignment="1">
      <alignment horizontal="left" wrapText="1"/>
    </xf>
    <xf numFmtId="0" fontId="46" fillId="0" borderId="0" xfId="24" applyFont="1" applyAlignment="1">
      <alignment horizontal="justify" wrapText="1"/>
    </xf>
    <xf numFmtId="0" fontId="60" fillId="0" borderId="109" xfId="24" applyFont="1" applyBorder="1" applyAlignment="1">
      <alignment horizontal="center" vertical="center" wrapText="1"/>
    </xf>
    <xf numFmtId="0" fontId="60" fillId="0" borderId="100" xfId="24" applyFont="1" applyBorder="1" applyAlignment="1">
      <alignment horizontal="center" vertical="center" wrapText="1"/>
    </xf>
    <xf numFmtId="0" fontId="86" fillId="0" borderId="26" xfId="24" applyFont="1" applyBorder="1" applyAlignment="1">
      <alignment horizontal="center" vertical="center" wrapText="1"/>
    </xf>
    <xf numFmtId="0" fontId="94" fillId="0" borderId="118" xfId="24" applyFont="1" applyBorder="1" applyAlignment="1">
      <alignment wrapText="1"/>
    </xf>
    <xf numFmtId="0" fontId="94" fillId="0" borderId="186" xfId="24" applyFont="1" applyBorder="1" applyAlignment="1">
      <alignment wrapText="1"/>
    </xf>
    <xf numFmtId="0" fontId="46" fillId="0" borderId="89" xfId="24" applyFont="1" applyBorder="1" applyAlignment="1">
      <alignment horizontal="center" vertical="center" wrapText="1"/>
    </xf>
    <xf numFmtId="0" fontId="46" fillId="0" borderId="88" xfId="24" applyFont="1" applyBorder="1" applyAlignment="1">
      <alignment horizontal="center" vertical="center" wrapText="1"/>
    </xf>
    <xf numFmtId="0" fontId="46" fillId="0" borderId="99" xfId="24" applyFont="1" applyBorder="1" applyAlignment="1">
      <alignment horizontal="center" vertical="center" wrapText="1"/>
    </xf>
    <xf numFmtId="0" fontId="46" fillId="0" borderId="119" xfId="24" applyFont="1" applyBorder="1" applyAlignment="1">
      <alignment horizontal="center" vertical="center" wrapText="1"/>
    </xf>
    <xf numFmtId="0" fontId="46" fillId="0" borderId="115" xfId="24" applyFont="1" applyBorder="1" applyAlignment="1">
      <alignment horizontal="center" vertical="center" wrapText="1"/>
    </xf>
    <xf numFmtId="0" fontId="46" fillId="0" borderId="123" xfId="24" applyFont="1" applyBorder="1" applyAlignment="1">
      <alignment horizontal="center" vertical="center" wrapText="1"/>
    </xf>
    <xf numFmtId="0" fontId="46" fillId="0" borderId="121" xfId="24" applyFont="1" applyBorder="1" applyAlignment="1">
      <alignment horizontal="center" vertical="center" wrapText="1"/>
    </xf>
    <xf numFmtId="0" fontId="46" fillId="0" borderId="96" xfId="24" applyFont="1" applyBorder="1" applyAlignment="1">
      <alignment horizontal="center" vertical="center" wrapText="1"/>
    </xf>
    <xf numFmtId="0" fontId="46" fillId="0" borderId="34" xfId="24" applyFont="1" applyBorder="1" applyAlignment="1">
      <alignment horizontal="center" vertical="center" wrapText="1"/>
    </xf>
    <xf numFmtId="0" fontId="46" fillId="0" borderId="94" xfId="24" applyFont="1" applyBorder="1" applyAlignment="1">
      <alignment horizontal="center" vertical="center" wrapText="1"/>
    </xf>
    <xf numFmtId="0" fontId="95" fillId="0" borderId="99" xfId="24" applyFont="1" applyBorder="1" applyAlignment="1">
      <alignment horizontal="center" vertical="center" wrapText="1"/>
    </xf>
    <xf numFmtId="0" fontId="95" fillId="0" borderId="119" xfId="24" applyFont="1" applyBorder="1" applyAlignment="1">
      <alignment horizontal="center" vertical="center" wrapText="1"/>
    </xf>
    <xf numFmtId="0" fontId="95" fillId="0" borderId="133" xfId="24" applyFont="1" applyBorder="1" applyAlignment="1">
      <alignment horizontal="center" vertical="center" wrapText="1"/>
    </xf>
    <xf numFmtId="0" fontId="46" fillId="0" borderId="138" xfId="24" applyFont="1" applyBorder="1" applyAlignment="1">
      <alignment horizontal="center" vertical="center" wrapText="1"/>
    </xf>
    <xf numFmtId="0" fontId="83" fillId="0" borderId="118" xfId="24" applyFont="1" applyBorder="1" applyAlignment="1">
      <alignment horizontal="center" wrapText="1"/>
    </xf>
    <xf numFmtId="0" fontId="46" fillId="0" borderId="104" xfId="24" applyFont="1" applyBorder="1" applyAlignment="1">
      <alignment horizontal="center" vertical="center"/>
    </xf>
    <xf numFmtId="0" fontId="46" fillId="0" borderId="103" xfId="24" applyFont="1" applyBorder="1" applyAlignment="1">
      <alignment horizontal="center" vertical="center"/>
    </xf>
    <xf numFmtId="0" fontId="46" fillId="0" borderId="102" xfId="24" applyFont="1" applyBorder="1" applyAlignment="1">
      <alignment horizontal="center" vertical="center"/>
    </xf>
    <xf numFmtId="0" fontId="46" fillId="0" borderId="118" xfId="24" applyFont="1" applyBorder="1" applyAlignment="1">
      <alignment horizontal="center" vertical="center" textRotation="255" wrapText="1"/>
    </xf>
    <xf numFmtId="0" fontId="77" fillId="0" borderId="107" xfId="24" applyFont="1" applyBorder="1" applyAlignment="1">
      <alignment horizontal="center" vertical="center" textRotation="255" wrapText="1"/>
    </xf>
    <xf numFmtId="0" fontId="77" fillId="0" borderId="0" xfId="24" applyFont="1" applyAlignment="1">
      <alignment horizontal="center" vertical="center" textRotation="255" wrapText="1"/>
    </xf>
    <xf numFmtId="0" fontId="77" fillId="0" borderId="97" xfId="24" applyFont="1" applyBorder="1" applyAlignment="1">
      <alignment horizontal="center" vertical="center" textRotation="255" wrapText="1"/>
    </xf>
    <xf numFmtId="0" fontId="77" fillId="0" borderId="7" xfId="24" applyFont="1" applyBorder="1" applyAlignment="1">
      <alignment horizontal="center" vertical="center" textRotation="255" wrapText="1"/>
    </xf>
    <xf numFmtId="0" fontId="77" fillId="0" borderId="27" xfId="24" applyFont="1" applyBorder="1" applyAlignment="1">
      <alignment horizontal="center" vertical="center" textRotation="255" wrapText="1"/>
    </xf>
    <xf numFmtId="0" fontId="46" fillId="0" borderId="0" xfId="24" applyFont="1" applyAlignment="1">
      <alignment horizontal="center" vertical="center" textRotation="255" wrapText="1"/>
    </xf>
    <xf numFmtId="0" fontId="46" fillId="0" borderId="0" xfId="24" applyFont="1" applyAlignment="1">
      <alignment wrapText="1"/>
    </xf>
    <xf numFmtId="37" fontId="77" fillId="0" borderId="28" xfId="134" applyFont="1" applyBorder="1" applyAlignment="1">
      <alignment horizontal="center" vertical="center"/>
    </xf>
    <xf numFmtId="192" fontId="46" fillId="0" borderId="188" xfId="134" applyNumberFormat="1" applyFont="1" applyBorder="1" applyAlignment="1">
      <alignment horizontal="center" vertical="center"/>
    </xf>
    <xf numFmtId="192" fontId="46" fillId="0" borderId="189" xfId="134" applyNumberFormat="1" applyFont="1" applyBorder="1" applyAlignment="1">
      <alignment horizontal="center" vertical="center"/>
    </xf>
    <xf numFmtId="192" fontId="46" fillId="0" borderId="26" xfId="134" applyNumberFormat="1" applyFont="1" applyBorder="1" applyAlignment="1">
      <alignment horizontal="center" vertical="center"/>
    </xf>
    <xf numFmtId="192" fontId="46" fillId="0" borderId="27" xfId="134" applyNumberFormat="1" applyFont="1" applyBorder="1" applyAlignment="1">
      <alignment horizontal="center" vertical="center"/>
    </xf>
    <xf numFmtId="37" fontId="46" fillId="0" borderId="28" xfId="134" quotePrefix="1" applyFont="1" applyBorder="1" applyAlignment="1">
      <alignment horizontal="center" vertical="center"/>
    </xf>
    <xf numFmtId="37" fontId="60" fillId="0" borderId="188" xfId="134" applyFont="1" applyBorder="1" applyAlignment="1">
      <alignment horizontal="center" vertical="center"/>
    </xf>
    <xf numFmtId="0" fontId="86" fillId="0" borderId="186" xfId="24" applyFont="1" applyBorder="1" applyAlignment="1">
      <alignment horizontal="center" vertical="center"/>
    </xf>
    <xf numFmtId="0" fontId="86" fillId="0" borderId="189" xfId="24" applyFont="1" applyBorder="1" applyAlignment="1">
      <alignment horizontal="center" vertical="center"/>
    </xf>
    <xf numFmtId="0" fontId="86" fillId="0" borderId="26" xfId="24" applyFont="1" applyBorder="1" applyAlignment="1">
      <alignment horizontal="center" vertical="center"/>
    </xf>
    <xf numFmtId="0" fontId="86" fillId="0" borderId="7" xfId="24" applyFont="1" applyBorder="1" applyAlignment="1">
      <alignment horizontal="center" vertical="center"/>
    </xf>
    <xf numFmtId="0" fontId="86" fillId="0" borderId="27" xfId="24" applyFont="1" applyBorder="1" applyAlignment="1">
      <alignment horizontal="center" vertical="center"/>
    </xf>
    <xf numFmtId="192" fontId="46" fillId="0" borderId="28" xfId="134" applyNumberFormat="1" applyFont="1" applyBorder="1" applyAlignment="1">
      <alignment horizontal="center" vertical="center"/>
    </xf>
    <xf numFmtId="0" fontId="21" fillId="0" borderId="186" xfId="24" applyBorder="1" applyAlignment="1">
      <alignment horizontal="center" vertical="center"/>
    </xf>
    <xf numFmtId="0" fontId="21" fillId="0" borderId="7" xfId="24" applyBorder="1" applyAlignment="1">
      <alignment horizontal="center" vertical="center"/>
    </xf>
    <xf numFmtId="37" fontId="46" fillId="0" borderId="28" xfId="134" applyFont="1" applyBorder="1" applyAlignment="1">
      <alignment horizontal="center" vertical="center"/>
    </xf>
    <xf numFmtId="37" fontId="83" fillId="0" borderId="0" xfId="134" applyFont="1" applyAlignment="1">
      <alignment horizontal="center"/>
    </xf>
    <xf numFmtId="37" fontId="92" fillId="0" borderId="0" xfId="134" applyFont="1" applyAlignment="1">
      <alignment horizontal="center"/>
    </xf>
    <xf numFmtId="37" fontId="122" fillId="0" borderId="0" xfId="134" applyFont="1" applyAlignment="1">
      <alignment horizontal="center"/>
    </xf>
    <xf numFmtId="37" fontId="46" fillId="0" borderId="7" xfId="134" applyFont="1" applyBorder="1" applyAlignment="1">
      <alignment horizontal="center" vertical="center"/>
    </xf>
    <xf numFmtId="37" fontId="107" fillId="0" borderId="7" xfId="134" applyFont="1" applyBorder="1" applyAlignment="1">
      <alignment horizontal="right" vertical="center"/>
    </xf>
    <xf numFmtId="37" fontId="46" fillId="0" borderId="194" xfId="134" applyFont="1" applyBorder="1" applyAlignment="1">
      <alignment horizontal="center" vertical="center" wrapText="1"/>
    </xf>
    <xf numFmtId="37" fontId="46" fillId="0" borderId="195" xfId="134" applyFont="1" applyBorder="1" applyAlignment="1">
      <alignment horizontal="center" vertical="center" wrapText="1"/>
    </xf>
    <xf numFmtId="37" fontId="46" fillId="0" borderId="196" xfId="134" applyFont="1" applyBorder="1" applyAlignment="1">
      <alignment horizontal="center" vertical="center" wrapText="1"/>
    </xf>
    <xf numFmtId="0" fontId="46" fillId="0" borderId="28" xfId="24" applyFont="1" applyBorder="1" applyAlignment="1">
      <alignment horizontal="center" vertical="center" wrapText="1"/>
    </xf>
    <xf numFmtId="37" fontId="46" fillId="0" borderId="189" xfId="134" applyFont="1" applyBorder="1" applyAlignment="1">
      <alignment horizontal="center" vertical="center" wrapText="1"/>
    </xf>
    <xf numFmtId="37" fontId="46" fillId="0" borderId="97" xfId="134" applyFont="1" applyBorder="1" applyAlignment="1">
      <alignment horizontal="center" vertical="center" wrapText="1"/>
    </xf>
    <xf numFmtId="37" fontId="46" fillId="0" borderId="27" xfId="134" applyFont="1" applyBorder="1" applyAlignment="1">
      <alignment horizontal="center" vertical="center" wrapText="1"/>
    </xf>
    <xf numFmtId="37" fontId="46" fillId="0" borderId="186" xfId="134" applyFont="1" applyBorder="1" applyAlignment="1">
      <alignment horizontal="center" vertical="center"/>
    </xf>
    <xf numFmtId="37" fontId="46" fillId="0" borderId="189" xfId="134" applyFont="1" applyBorder="1" applyAlignment="1">
      <alignment horizontal="center" vertical="center"/>
    </xf>
    <xf numFmtId="37" fontId="46" fillId="0" borderId="26" xfId="134" applyFont="1" applyBorder="1" applyAlignment="1">
      <alignment horizontal="center" vertical="center"/>
    </xf>
    <xf numFmtId="37" fontId="46" fillId="0" borderId="27" xfId="134" applyFont="1" applyBorder="1" applyAlignment="1">
      <alignment horizontal="center" vertical="center"/>
    </xf>
    <xf numFmtId="0" fontId="46" fillId="0" borderId="193" xfId="24" applyFont="1" applyBorder="1" applyAlignment="1">
      <alignment horizontal="center" vertical="center" wrapText="1"/>
    </xf>
    <xf numFmtId="37" fontId="124" fillId="0" borderId="0" xfId="134" applyFont="1" applyAlignment="1">
      <alignment horizontal="center"/>
    </xf>
    <xf numFmtId="37" fontId="125" fillId="0" borderId="0" xfId="134" applyFont="1" applyAlignment="1">
      <alignment horizontal="center"/>
    </xf>
    <xf numFmtId="192" fontId="55" fillId="0" borderId="28" xfId="134" applyNumberFormat="1" applyFont="1" applyBorder="1" applyAlignment="1">
      <alignment horizontal="center" vertical="center"/>
    </xf>
    <xf numFmtId="37" fontId="55" fillId="0" borderId="28" xfId="134" quotePrefix="1" applyFont="1" applyBorder="1" applyAlignment="1">
      <alignment horizontal="center" vertical="center"/>
    </xf>
    <xf numFmtId="37" fontId="58" fillId="0" borderId="188" xfId="134" applyFont="1" applyBorder="1" applyAlignment="1">
      <alignment vertical="center"/>
    </xf>
    <xf numFmtId="37" fontId="58" fillId="0" borderId="186" xfId="134" applyFont="1" applyBorder="1" applyAlignment="1">
      <alignment vertical="center"/>
    </xf>
    <xf numFmtId="37" fontId="58" fillId="0" borderId="189" xfId="134" applyFont="1" applyBorder="1" applyAlignment="1">
      <alignment vertical="center"/>
    </xf>
    <xf numFmtId="37" fontId="58" fillId="0" borderId="26" xfId="134" applyFont="1" applyBorder="1" applyAlignment="1">
      <alignment vertical="center"/>
    </xf>
    <xf numFmtId="37" fontId="58" fillId="0" borderId="7" xfId="134" applyFont="1" applyBorder="1" applyAlignment="1">
      <alignment vertical="center"/>
    </xf>
    <xf numFmtId="37" fontId="58" fillId="0" borderId="27" xfId="134" applyFont="1" applyBorder="1" applyAlignment="1">
      <alignment vertical="center"/>
    </xf>
    <xf numFmtId="37" fontId="81" fillId="0" borderId="28" xfId="134" applyFont="1" applyBorder="1" applyAlignment="1">
      <alignment horizontal="center" vertical="center"/>
    </xf>
    <xf numFmtId="37" fontId="55" fillId="0" borderId="183" xfId="134" applyFont="1" applyBorder="1" applyAlignment="1">
      <alignment horizontal="center" vertical="center" wrapText="1"/>
    </xf>
    <xf numFmtId="0" fontId="55" fillId="0" borderId="183" xfId="147" applyFont="1" applyBorder="1" applyAlignment="1">
      <alignment horizontal="center" vertical="center" wrapText="1"/>
    </xf>
    <xf numFmtId="0" fontId="55" fillId="0" borderId="184" xfId="147" applyFont="1" applyBorder="1" applyAlignment="1">
      <alignment horizontal="center" vertical="center" wrapText="1"/>
    </xf>
    <xf numFmtId="0" fontId="55" fillId="0" borderId="185" xfId="147" applyFont="1" applyBorder="1" applyAlignment="1">
      <alignment horizontal="center" vertical="center" wrapText="1"/>
    </xf>
    <xf numFmtId="37" fontId="126" fillId="0" borderId="7" xfId="134" applyFont="1" applyBorder="1" applyAlignment="1">
      <alignment horizontal="center" vertical="center"/>
    </xf>
    <xf numFmtId="37" fontId="46" fillId="0" borderId="7" xfId="134" applyFont="1" applyBorder="1" applyAlignment="1">
      <alignment horizontal="left"/>
    </xf>
    <xf numFmtId="37" fontId="55" fillId="0" borderId="185" xfId="134" applyFont="1" applyBorder="1" applyAlignment="1">
      <alignment horizontal="center" vertical="center" wrapText="1"/>
    </xf>
    <xf numFmtId="37" fontId="55" fillId="0" borderId="28" xfId="134" applyFont="1" applyBorder="1" applyAlignment="1">
      <alignment horizontal="center" vertical="center" wrapText="1"/>
    </xf>
    <xf numFmtId="37" fontId="55" fillId="0" borderId="28" xfId="134" applyFont="1" applyBorder="1" applyAlignment="1">
      <alignment horizontal="center" vertical="center"/>
    </xf>
    <xf numFmtId="0" fontId="55" fillId="0" borderId="28" xfId="147" applyFont="1" applyBorder="1" applyAlignment="1">
      <alignment horizontal="center" vertical="center" wrapText="1"/>
    </xf>
    <xf numFmtId="0" fontId="55" fillId="0" borderId="184" xfId="23" applyFont="1" applyBorder="1" applyAlignment="1">
      <alignment horizontal="center" vertical="center" wrapText="1"/>
    </xf>
    <xf numFmtId="0" fontId="55" fillId="0" borderId="185" xfId="23" applyFont="1" applyBorder="1" applyAlignment="1">
      <alignment horizontal="center" vertical="center" wrapText="1"/>
    </xf>
    <xf numFmtId="37" fontId="58" fillId="0" borderId="188" xfId="134" applyFont="1" applyBorder="1" applyAlignment="1">
      <alignment horizontal="center" vertical="center" wrapText="1"/>
    </xf>
    <xf numFmtId="37" fontId="58" fillId="0" borderId="26" xfId="134" applyFont="1" applyBorder="1" applyAlignment="1">
      <alignment horizontal="center" vertical="center" wrapText="1"/>
    </xf>
    <xf numFmtId="37" fontId="58" fillId="0" borderId="187" xfId="134" applyFont="1" applyBorder="1" applyAlignment="1">
      <alignment horizontal="center" vertical="center" wrapText="1"/>
    </xf>
    <xf numFmtId="37" fontId="58" fillId="0" borderId="6" xfId="134" applyFont="1" applyBorder="1" applyAlignment="1">
      <alignment horizontal="center" vertical="center" wrapText="1"/>
    </xf>
    <xf numFmtId="0" fontId="55" fillId="0" borderId="194" xfId="96" applyFont="1" applyBorder="1" applyAlignment="1">
      <alignment horizontal="center" vertical="center" wrapText="1"/>
    </xf>
    <xf numFmtId="0" fontId="55" fillId="0" borderId="186" xfId="96" applyFont="1" applyBorder="1" applyAlignment="1">
      <alignment horizontal="center" vertical="center" wrapText="1"/>
    </xf>
    <xf numFmtId="0" fontId="55" fillId="0" borderId="196" xfId="96" applyFont="1" applyBorder="1" applyAlignment="1">
      <alignment horizontal="center" vertical="center" wrapText="1"/>
    </xf>
    <xf numFmtId="0" fontId="55" fillId="0" borderId="7" xfId="96" applyFont="1" applyBorder="1" applyAlignment="1">
      <alignment horizontal="center" vertical="center" wrapText="1"/>
    </xf>
    <xf numFmtId="37" fontId="58" fillId="0" borderId="188" xfId="134" quotePrefix="1" applyFont="1" applyBorder="1" applyAlignment="1">
      <alignment horizontal="center" vertical="center"/>
    </xf>
    <xf numFmtId="37" fontId="58" fillId="0" borderId="189" xfId="134" quotePrefix="1" applyFont="1" applyBorder="1" applyAlignment="1">
      <alignment horizontal="center" vertical="center"/>
    </xf>
    <xf numFmtId="37" fontId="58" fillId="0" borderId="26" xfId="134" quotePrefix="1" applyFont="1" applyBorder="1" applyAlignment="1">
      <alignment horizontal="center" vertical="center"/>
    </xf>
    <xf numFmtId="37" fontId="58" fillId="0" borderId="27" xfId="134" quotePrefix="1" applyFont="1" applyBorder="1" applyAlignment="1">
      <alignment horizontal="center" vertical="center"/>
    </xf>
    <xf numFmtId="37" fontId="58" fillId="0" borderId="7" xfId="134" applyFont="1" applyBorder="1" applyAlignment="1">
      <alignment horizontal="center" vertical="center"/>
    </xf>
    <xf numFmtId="49" fontId="73" fillId="0" borderId="183" xfId="134" applyNumberFormat="1" applyFont="1" applyBorder="1" applyAlignment="1">
      <alignment horizontal="center" vertical="center"/>
    </xf>
    <xf numFmtId="49" fontId="73" fillId="0" borderId="185" xfId="134" applyNumberFormat="1" applyFont="1" applyBorder="1" applyAlignment="1">
      <alignment horizontal="center" vertical="center"/>
    </xf>
    <xf numFmtId="37" fontId="83" fillId="0" borderId="186" xfId="134" applyFont="1" applyBorder="1" applyAlignment="1">
      <alignment horizontal="center" vertical="center"/>
    </xf>
    <xf numFmtId="192" fontId="58" fillId="0" borderId="187" xfId="134" applyNumberFormat="1" applyFont="1" applyBorder="1" applyAlignment="1">
      <alignment horizontal="center" vertical="center"/>
    </xf>
    <xf numFmtId="192" fontId="58" fillId="0" borderId="6" xfId="134" applyNumberFormat="1" applyFont="1" applyBorder="1" applyAlignment="1">
      <alignment horizontal="center" vertical="center"/>
    </xf>
    <xf numFmtId="37" fontId="58" fillId="0" borderId="188" xfId="134" applyFont="1" applyBorder="1" applyAlignment="1">
      <alignment horizontal="center" vertical="center"/>
    </xf>
    <xf numFmtId="0" fontId="128" fillId="0" borderId="189" xfId="96" applyFont="1" applyBorder="1" applyAlignment="1">
      <alignment horizontal="center" vertical="center"/>
    </xf>
    <xf numFmtId="0" fontId="128" fillId="0" borderId="26" xfId="96" applyFont="1" applyBorder="1" applyAlignment="1">
      <alignment horizontal="center" vertical="center"/>
    </xf>
    <xf numFmtId="0" fontId="128" fillId="0" borderId="27" xfId="96" applyFont="1" applyBorder="1" applyAlignment="1">
      <alignment horizontal="center" vertical="center"/>
    </xf>
    <xf numFmtId="37" fontId="58" fillId="0" borderId="183" xfId="134" quotePrefix="1" applyFont="1" applyBorder="1" applyAlignment="1">
      <alignment horizontal="center" vertical="center"/>
    </xf>
    <xf numFmtId="37" fontId="58" fillId="0" borderId="185" xfId="134" quotePrefix="1" applyFont="1" applyBorder="1" applyAlignment="1">
      <alignment horizontal="center" vertical="center"/>
    </xf>
    <xf numFmtId="37" fontId="46" fillId="0" borderId="0" xfId="134" applyFont="1" applyAlignment="1">
      <alignment horizontal="center" wrapText="1"/>
    </xf>
    <xf numFmtId="37" fontId="58" fillId="0" borderId="199" xfId="134" applyFont="1" applyBorder="1" applyAlignment="1">
      <alignment horizontal="center" vertical="center" wrapText="1"/>
    </xf>
    <xf numFmtId="37" fontId="58" fillId="0" borderId="198" xfId="134" applyFont="1" applyBorder="1" applyAlignment="1">
      <alignment horizontal="center" vertical="center" wrapText="1"/>
    </xf>
    <xf numFmtId="37" fontId="46" fillId="0" borderId="0" xfId="134" applyFont="1" applyAlignment="1">
      <alignment vertical="top" wrapText="1"/>
    </xf>
    <xf numFmtId="37" fontId="58" fillId="0" borderId="189" xfId="134" applyFont="1" applyBorder="1" applyAlignment="1">
      <alignment horizontal="center" vertical="center" wrapText="1"/>
    </xf>
    <xf numFmtId="37" fontId="58" fillId="0" borderId="97" xfId="134" applyFont="1" applyBorder="1" applyAlignment="1">
      <alignment horizontal="center" vertical="center" wrapText="1"/>
    </xf>
    <xf numFmtId="37" fontId="58" fillId="0" borderId="27" xfId="134" applyFont="1" applyBorder="1" applyAlignment="1">
      <alignment horizontal="center" vertical="center" wrapText="1"/>
    </xf>
    <xf numFmtId="0" fontId="55" fillId="0" borderId="183" xfId="96" applyFont="1" applyBorder="1" applyAlignment="1">
      <alignment horizontal="center" vertical="center" wrapText="1"/>
    </xf>
    <xf numFmtId="0" fontId="55" fillId="0" borderId="184" xfId="96" applyFont="1" applyBorder="1" applyAlignment="1">
      <alignment horizontal="center" vertical="center" wrapText="1"/>
    </xf>
    <xf numFmtId="0" fontId="55" fillId="0" borderId="193" xfId="96" applyFont="1" applyBorder="1" applyAlignment="1">
      <alignment horizontal="center" vertical="center" wrapText="1"/>
    </xf>
    <xf numFmtId="0" fontId="58" fillId="0" borderId="183" xfId="96" applyFont="1" applyBorder="1" applyAlignment="1">
      <alignment horizontal="center" vertical="center" wrapText="1"/>
    </xf>
    <xf numFmtId="0" fontId="58" fillId="0" borderId="184" xfId="96" applyFont="1" applyBorder="1" applyAlignment="1">
      <alignment horizontal="center" vertical="center" wrapText="1"/>
    </xf>
    <xf numFmtId="0" fontId="58" fillId="0" borderId="185" xfId="96" applyFont="1" applyBorder="1" applyAlignment="1">
      <alignment horizontal="center" vertical="center" wrapText="1"/>
    </xf>
    <xf numFmtId="0" fontId="58" fillId="0" borderId="193" xfId="96" applyFont="1" applyBorder="1" applyAlignment="1">
      <alignment horizontal="center" vertical="center" wrapText="1"/>
    </xf>
    <xf numFmtId="0" fontId="0" fillId="0" borderId="0" xfId="0" applyFill="1">
      <alignment vertical="center"/>
    </xf>
    <xf numFmtId="0" fontId="8" fillId="0" borderId="166" xfId="1" applyFill="1" applyBorder="1" applyAlignment="1" applyProtection="1">
      <alignment vertical="center" wrapText="1"/>
    </xf>
    <xf numFmtId="0" fontId="8" fillId="0" borderId="322" xfId="1" applyFill="1" applyBorder="1" applyAlignment="1" applyProtection="1">
      <alignment vertical="center" wrapText="1"/>
    </xf>
  </cellXfs>
  <cellStyles count="161">
    <cellStyle name="20% - 輔色1 2" xfId="5" xr:uid="{00000000-0005-0000-0000-000000000000}"/>
    <cellStyle name="20% - 輔色2 2" xfId="6" xr:uid="{00000000-0005-0000-0000-000001000000}"/>
    <cellStyle name="20% - 輔色3 2" xfId="7" xr:uid="{00000000-0005-0000-0000-000002000000}"/>
    <cellStyle name="20% - 輔色4 2" xfId="8" xr:uid="{00000000-0005-0000-0000-000003000000}"/>
    <cellStyle name="20% - 輔色5 2" xfId="9" xr:uid="{00000000-0005-0000-0000-000004000000}"/>
    <cellStyle name="20% - 輔色6 2" xfId="10" xr:uid="{00000000-0005-0000-0000-000005000000}"/>
    <cellStyle name="40% - 輔色1 2" xfId="11" xr:uid="{00000000-0005-0000-0000-000006000000}"/>
    <cellStyle name="40% - 輔色2 2" xfId="12" xr:uid="{00000000-0005-0000-0000-000007000000}"/>
    <cellStyle name="40% - 輔色3 2" xfId="13" xr:uid="{00000000-0005-0000-0000-000008000000}"/>
    <cellStyle name="40% - 輔色4 2" xfId="14" xr:uid="{00000000-0005-0000-0000-000009000000}"/>
    <cellStyle name="40% - 輔色5 2" xfId="15" xr:uid="{00000000-0005-0000-0000-00000A000000}"/>
    <cellStyle name="40% - 輔色6 2" xfId="16" xr:uid="{00000000-0005-0000-0000-00000B000000}"/>
    <cellStyle name="60% - 輔色1 2" xfId="17" xr:uid="{00000000-0005-0000-0000-00000C000000}"/>
    <cellStyle name="60% - 輔色2 2" xfId="18" xr:uid="{00000000-0005-0000-0000-00000D000000}"/>
    <cellStyle name="60% - 輔色3 2" xfId="19" xr:uid="{00000000-0005-0000-0000-00000E000000}"/>
    <cellStyle name="60% - 輔色4 2" xfId="20" xr:uid="{00000000-0005-0000-0000-00000F000000}"/>
    <cellStyle name="60% - 輔色5 2" xfId="21" xr:uid="{00000000-0005-0000-0000-000010000000}"/>
    <cellStyle name="60% - 輔色6 2" xfId="22" xr:uid="{00000000-0005-0000-0000-000011000000}"/>
    <cellStyle name="Excel Built-in Explanatory Text" xfId="159" xr:uid="{793ADC8F-CA40-4435-8ED0-32F9B9947418}"/>
    <cellStyle name="一般" xfId="0" builtinId="0"/>
    <cellStyle name="一般 10" xfId="96" xr:uid="{00000000-0005-0000-0000-000013000000}"/>
    <cellStyle name="一般 11" xfId="97" xr:uid="{00000000-0005-0000-0000-000014000000}"/>
    <cellStyle name="一般 11 2" xfId="108" xr:uid="{00000000-0005-0000-0000-000015000000}"/>
    <cellStyle name="一般 12" xfId="115" xr:uid="{00000000-0005-0000-0000-000016000000}"/>
    <cellStyle name="一般 13" xfId="103" xr:uid="{00000000-0005-0000-0000-000017000000}"/>
    <cellStyle name="一般 14" xfId="142" xr:uid="{AD7AF33C-BF0F-4C50-BAA5-6FBFFAD649C2}"/>
    <cellStyle name="一般 15" xfId="148" xr:uid="{2C451507-4469-45FC-A4A3-07DDA7809E77}"/>
    <cellStyle name="一般 16" xfId="151" xr:uid="{90B2DC36-E8DB-42FE-9F84-85C2F41BC6C2}"/>
    <cellStyle name="一般 17" xfId="156" xr:uid="{75559BDF-3750-429D-B7DD-7EA6C54FCD31}"/>
    <cellStyle name="一般 2" xfId="4" xr:uid="{00000000-0005-0000-0000-000018000000}"/>
    <cellStyle name="一般 2 2" xfId="23" xr:uid="{00000000-0005-0000-0000-000019000000}"/>
    <cellStyle name="一般 2 2 2" xfId="135" xr:uid="{7F781133-AE28-48E9-BB64-8E8A5DE82351}"/>
    <cellStyle name="一般 2 3" xfId="24" xr:uid="{00000000-0005-0000-0000-00001A000000}"/>
    <cellStyle name="一般 2 4" xfId="99" xr:uid="{00000000-0005-0000-0000-00001B000000}"/>
    <cellStyle name="一般 2 5" xfId="104" xr:uid="{00000000-0005-0000-0000-00001C000000}"/>
    <cellStyle name="一般 3" xfId="25" xr:uid="{00000000-0005-0000-0000-00001D000000}"/>
    <cellStyle name="一般 3 2" xfId="26" xr:uid="{00000000-0005-0000-0000-00001E000000}"/>
    <cellStyle name="一般 3 3" xfId="136" xr:uid="{46EE3CDD-7459-46C1-AA48-707BE07613B0}"/>
    <cellStyle name="一般 4" xfId="3" xr:uid="{00000000-0005-0000-0000-00001F000000}"/>
    <cellStyle name="一般 4 2" xfId="27" xr:uid="{00000000-0005-0000-0000-000020000000}"/>
    <cellStyle name="一般 4 3" xfId="98" xr:uid="{00000000-0005-0000-0000-000021000000}"/>
    <cellStyle name="一般 4 4" xfId="105" xr:uid="{00000000-0005-0000-0000-000022000000}"/>
    <cellStyle name="一般 4_108年都市計畫公共設施已取得面積" xfId="88" xr:uid="{00000000-0005-0000-0000-000023000000}"/>
    <cellStyle name="一般 5" xfId="28" xr:uid="{00000000-0005-0000-0000-000024000000}"/>
    <cellStyle name="一般 5 2" xfId="101" xr:uid="{00000000-0005-0000-0000-000025000000}"/>
    <cellStyle name="一般 5 3" xfId="106" xr:uid="{00000000-0005-0000-0000-000026000000}"/>
    <cellStyle name="一般 6" xfId="29" xr:uid="{00000000-0005-0000-0000-000027000000}"/>
    <cellStyle name="一般 6 2" xfId="85" xr:uid="{00000000-0005-0000-0000-000028000000}"/>
    <cellStyle name="一般 6 3" xfId="100" xr:uid="{00000000-0005-0000-0000-000029000000}"/>
    <cellStyle name="一般 6 4" xfId="107" xr:uid="{00000000-0005-0000-0000-00002A000000}"/>
    <cellStyle name="一般 7" xfId="30" xr:uid="{00000000-0005-0000-0000-00002B000000}"/>
    <cellStyle name="一般 8" xfId="93" xr:uid="{00000000-0005-0000-0000-00002C000000}"/>
    <cellStyle name="一般 9" xfId="94" xr:uid="{00000000-0005-0000-0000-00002D000000}"/>
    <cellStyle name="一般_1252214050" xfId="132" xr:uid="{07FECE4E-628F-4AB2-A777-F38F0CC1A6E3}"/>
    <cellStyle name="一般_2522-14-05(104)" xfId="131" xr:uid="{BE0140AD-F2FE-49E4-B2CC-F472A862FC7C}"/>
    <cellStyle name="一般_3311-02-01-3鄉(鎮、市)公共造產成果概況" xfId="158" xr:uid="{6FCFDE9A-1081-4464-B1CF-5F9984A1ACD6}"/>
    <cellStyle name="一般_86_縣市戶政報表程式0516" xfId="134" xr:uid="{FC570F15-B4E9-466B-9B8F-B78910A2067A}"/>
    <cellStyle name="一般_86_縣市戶政報表程式0516 2" xfId="137" xr:uid="{754C7EB3-57BE-4A46-AF15-0CFED17AEC5C}"/>
    <cellStyle name="一般_86_縣市戶政報表程式0516 3" xfId="140" xr:uid="{AB5304C2-CCDA-4A93-8D91-B98B6464BCD0}"/>
    <cellStyle name="一般_f100-14" xfId="143" xr:uid="{C538F920-9EC6-46EA-A100-6858B502372E}"/>
    <cellStyle name="一般_Sheet1" xfId="102" xr:uid="{00000000-0005-0000-0000-00002E000000}"/>
    <cellStyle name="一般_Sheet1 2" xfId="141" xr:uid="{60FCA072-675D-4E4B-97D0-46ED568C6A8C}"/>
    <cellStyle name="一般_Sheet1 3" xfId="147" xr:uid="{A4FD6D2F-EF6F-4092-A78D-DE1A21A8B744}"/>
    <cellStyle name="一般_Sheet1_1112-06-01-3__鄉(鎮、市)各級租佃委員會調解調處案件" xfId="138" xr:uid="{31C7B3A7-A93E-4DD9-A9DF-14F401B675F5}"/>
    <cellStyle name="一般_天然災害水土保持年報修" xfId="154" xr:uid="{6AC2378C-E292-41A5-909D-E271EFBCFD24}"/>
    <cellStyle name="一般_戶口數_縣市戶政報表程式0516" xfId="139" xr:uid="{D65D1BF2-3576-495E-B83B-7BC301170F32}"/>
    <cellStyle name="一般_戶口數_縣市戶政報表程式0516 2" xfId="145" xr:uid="{9CD1A716-7885-4F90-A239-33945974CF51}"/>
    <cellStyle name="一般_身心障礙停車位" xfId="133" xr:uid="{AE61BEE9-5802-4256-8F22-2113F4D26642}"/>
    <cellStyle name="一般_垃圾水肥修正案" xfId="160" xr:uid="{D41C5493-A07D-4232-AFB7-BA0EF3B64216}"/>
    <cellStyle name="一般_治山防 洪整體治理工程 修" xfId="150" xr:uid="{B3DFD979-72E3-44F1-8819-7298B20C7044}"/>
    <cellStyle name="一般_治山防 洪整體治理工程 修 2" xfId="153" xr:uid="{AB06910D-4603-4A9B-ACB2-25782B549555}"/>
    <cellStyle name="一般_婚姻_縣市戶政報表程式0516" xfId="144" xr:uid="{30C5C565-628C-46C2-8313-61CE093E2414}"/>
    <cellStyle name="一般_婚姻_縣市戶政報表程式0516 2" xfId="146" xr:uid="{3FA9FEF2-FDF7-4066-B4BD-2F4D205B84C5}"/>
    <cellStyle name="一般_魚類平均價格" xfId="149" xr:uid="{E214371D-EA0D-41F6-8EB8-DFFAA3C35092}"/>
    <cellStyle name="一般_經費統計修" xfId="152" xr:uid="{1A04958B-3BB1-4E2B-B06F-543DBE86E04E}"/>
    <cellStyle name="一般_經費統計修 2" xfId="157" xr:uid="{DE3A1110-8C80-4238-A2F2-94EB25B467DD}"/>
    <cellStyle name="千分位 2" xfId="31" xr:uid="{00000000-0005-0000-0000-00002F000000}"/>
    <cellStyle name="千分位 2 2" xfId="32" xr:uid="{00000000-0005-0000-0000-000030000000}"/>
    <cellStyle name="千分位 2 2 2" xfId="33" xr:uid="{00000000-0005-0000-0000-000031000000}"/>
    <cellStyle name="千分位 3" xfId="34" xr:uid="{00000000-0005-0000-0000-000032000000}"/>
    <cellStyle name="千分位 3 2" xfId="35" xr:uid="{00000000-0005-0000-0000-000033000000}"/>
    <cellStyle name="千分位 4" xfId="36" xr:uid="{00000000-0005-0000-0000-000034000000}"/>
    <cellStyle name="千分位 5" xfId="95" xr:uid="{00000000-0005-0000-0000-000035000000}"/>
    <cellStyle name="千分位 6" xfId="109" xr:uid="{00000000-0005-0000-0000-000036000000}"/>
    <cellStyle name="千分位 7" xfId="155" xr:uid="{6F38A740-E680-49A6-9433-50F696F75304}"/>
    <cellStyle name="中等 2" xfId="37" xr:uid="{00000000-0005-0000-0000-000037000000}"/>
    <cellStyle name="合計 2" xfId="38" xr:uid="{00000000-0005-0000-0000-000038000000}"/>
    <cellStyle name="合計 2 2" xfId="120" xr:uid="{00000000-0005-0000-0000-000039000000}"/>
    <cellStyle name="合計 2 2 2" xfId="126" xr:uid="{00000000-0005-0000-0000-00003A000000}"/>
    <cellStyle name="合計 2 3" xfId="119" xr:uid="{00000000-0005-0000-0000-00003B000000}"/>
    <cellStyle name="合計 2 4" xfId="110" xr:uid="{00000000-0005-0000-0000-00003C000000}"/>
    <cellStyle name="好 2" xfId="39" xr:uid="{00000000-0005-0000-0000-00003D000000}"/>
    <cellStyle name="好_108年都市計畫公共設施已取得面積" xfId="89" xr:uid="{00000000-0005-0000-0000-00003E000000}"/>
    <cellStyle name="好_108年都市計畫公共設施已取得面積_1" xfId="91" xr:uid="{00000000-0005-0000-0000-00003F000000}"/>
    <cellStyle name="好_1821-05-04照顧中低收入戶概況" xfId="40" xr:uid="{00000000-0005-0000-0000-000040000000}"/>
    <cellStyle name="好_1821-05-05中低收入戶數及人數按年齡別分" xfId="41" xr:uid="{00000000-0005-0000-0000-000041000000}"/>
    <cellStyle name="好_1836-01-13身心障礙者社區支持服務成果" xfId="42" xr:uid="{00000000-0005-0000-0000-000042000000}"/>
    <cellStyle name="好_1840-01-01-2推行社區發展工作概況(修正版)1010605" xfId="43" xr:uid="{00000000-0005-0000-0000-000043000000}"/>
    <cellStyle name="好_2922-01-03內政部直轄工商自由職業團體數及異動數" xfId="44" xr:uid="{00000000-0005-0000-0000-000044000000}"/>
    <cellStyle name="好_2922-01-04全國性社會團體數及異動數" xfId="45" xr:uid="{00000000-0005-0000-0000-000045000000}"/>
    <cellStyle name="好_Book2" xfId="46" xr:uid="{00000000-0005-0000-0000-000046000000}"/>
    <cellStyle name="好_一級身障" xfId="47" xr:uid="{00000000-0005-0000-0000-000047000000}"/>
    <cellStyle name="好_一級報表程式1020508" xfId="48" xr:uid="{00000000-0005-0000-0000-000048000000}"/>
    <cellStyle name="好_一級報表程式1020703" xfId="49" xr:uid="{00000000-0005-0000-0000-000049000000}"/>
    <cellStyle name="好_本部報表程式" xfId="50" xr:uid="{00000000-0005-0000-0000-00004A000000}"/>
    <cellStyle name="百分比 2" xfId="51" xr:uid="{00000000-0005-0000-0000-00004B000000}"/>
    <cellStyle name="計算方式 2" xfId="52" xr:uid="{00000000-0005-0000-0000-00004C000000}"/>
    <cellStyle name="計算方式 2 2" xfId="121" xr:uid="{00000000-0005-0000-0000-00004D000000}"/>
    <cellStyle name="計算方式 2 2 2" xfId="127" xr:uid="{00000000-0005-0000-0000-00004E000000}"/>
    <cellStyle name="計算方式 2 3" xfId="118" xr:uid="{00000000-0005-0000-0000-00004F000000}"/>
    <cellStyle name="計算方式 2 4" xfId="111" xr:uid="{00000000-0005-0000-0000-000050000000}"/>
    <cellStyle name="貨幣 2" xfId="53" xr:uid="{00000000-0005-0000-0000-000051000000}"/>
    <cellStyle name="貨幣 2 2" xfId="54" xr:uid="{00000000-0005-0000-0000-000052000000}"/>
    <cellStyle name="貨幣[0]_85fya初" xfId="86" xr:uid="{00000000-0005-0000-0000-000053000000}"/>
    <cellStyle name="連結的儲存格 2" xfId="55" xr:uid="{00000000-0005-0000-0000-000054000000}"/>
    <cellStyle name="備註 2" xfId="56" xr:uid="{00000000-0005-0000-0000-000055000000}"/>
    <cellStyle name="備註 2 2" xfId="122" xr:uid="{00000000-0005-0000-0000-000056000000}"/>
    <cellStyle name="備註 2 2 2" xfId="128" xr:uid="{00000000-0005-0000-0000-000057000000}"/>
    <cellStyle name="備註 2 3" xfId="117" xr:uid="{00000000-0005-0000-0000-000058000000}"/>
    <cellStyle name="備註 2 4" xfId="112" xr:uid="{00000000-0005-0000-0000-000059000000}"/>
    <cellStyle name="超連結" xfId="1" builtinId="8"/>
    <cellStyle name="超連結 2" xfId="2" xr:uid="{00000000-0005-0000-0000-00005B000000}"/>
    <cellStyle name="超連結 3" xfId="87" xr:uid="{00000000-0005-0000-0000-00005C000000}"/>
    <cellStyle name="說明文字 2" xfId="57" xr:uid="{00000000-0005-0000-0000-00005D000000}"/>
    <cellStyle name="輔色1 2" xfId="58" xr:uid="{00000000-0005-0000-0000-00005E000000}"/>
    <cellStyle name="輔色2 2" xfId="59" xr:uid="{00000000-0005-0000-0000-00005F000000}"/>
    <cellStyle name="輔色3 2" xfId="60" xr:uid="{00000000-0005-0000-0000-000060000000}"/>
    <cellStyle name="輔色4 2" xfId="61" xr:uid="{00000000-0005-0000-0000-000061000000}"/>
    <cellStyle name="輔色5 2" xfId="62" xr:uid="{00000000-0005-0000-0000-000062000000}"/>
    <cellStyle name="輔色6 2" xfId="63" xr:uid="{00000000-0005-0000-0000-000063000000}"/>
    <cellStyle name="標題 1 2" xfId="64" xr:uid="{00000000-0005-0000-0000-000064000000}"/>
    <cellStyle name="標題 2 2" xfId="65" xr:uid="{00000000-0005-0000-0000-000065000000}"/>
    <cellStyle name="標題 3 2" xfId="66" xr:uid="{00000000-0005-0000-0000-000066000000}"/>
    <cellStyle name="標題 4 2" xfId="67" xr:uid="{00000000-0005-0000-0000-000067000000}"/>
    <cellStyle name="標題 5" xfId="68" xr:uid="{00000000-0005-0000-0000-000068000000}"/>
    <cellStyle name="輸入 2" xfId="69" xr:uid="{00000000-0005-0000-0000-000069000000}"/>
    <cellStyle name="輸入 2 2" xfId="123" xr:uid="{00000000-0005-0000-0000-00006A000000}"/>
    <cellStyle name="輸入 2 2 2" xfId="129" xr:uid="{00000000-0005-0000-0000-00006B000000}"/>
    <cellStyle name="輸入 2 3" xfId="116" xr:uid="{00000000-0005-0000-0000-00006C000000}"/>
    <cellStyle name="輸入 2 4" xfId="113" xr:uid="{00000000-0005-0000-0000-00006D000000}"/>
    <cellStyle name="輸出 2" xfId="70" xr:uid="{00000000-0005-0000-0000-00006E000000}"/>
    <cellStyle name="輸出 2 2" xfId="124" xr:uid="{00000000-0005-0000-0000-00006F000000}"/>
    <cellStyle name="輸出 2 2 2" xfId="130" xr:uid="{00000000-0005-0000-0000-000070000000}"/>
    <cellStyle name="輸出 2 3" xfId="125" xr:uid="{00000000-0005-0000-0000-000071000000}"/>
    <cellStyle name="輸出 2 4" xfId="114" xr:uid="{00000000-0005-0000-0000-000072000000}"/>
    <cellStyle name="檢查儲存格 2" xfId="71" xr:uid="{00000000-0005-0000-0000-000073000000}"/>
    <cellStyle name="壞 2" xfId="72" xr:uid="{00000000-0005-0000-0000-000074000000}"/>
    <cellStyle name="壞_108年都市計畫公共設施已取得面積" xfId="90" xr:uid="{00000000-0005-0000-0000-000075000000}"/>
    <cellStyle name="壞_108年都市計畫公共設施已取得面積_1" xfId="92" xr:uid="{00000000-0005-0000-0000-000076000000}"/>
    <cellStyle name="壞_1821-05-04照顧中低收入戶概況" xfId="73" xr:uid="{00000000-0005-0000-0000-000077000000}"/>
    <cellStyle name="壞_1821-05-05中低收入戶數及人數按年齡別分" xfId="74" xr:uid="{00000000-0005-0000-0000-000078000000}"/>
    <cellStyle name="壞_1836-01-13身心障礙者社區支持服務成果" xfId="75" xr:uid="{00000000-0005-0000-0000-000079000000}"/>
    <cellStyle name="壞_1840-01-01-2推行社區發展工作概況(修正版)1010605" xfId="76" xr:uid="{00000000-0005-0000-0000-00007A000000}"/>
    <cellStyle name="壞_2922-01-03內政部直轄工商自由職業團體數及異動數" xfId="77" xr:uid="{00000000-0005-0000-0000-00007B000000}"/>
    <cellStyle name="壞_2922-01-04全國性社會團體數及異動數" xfId="78" xr:uid="{00000000-0005-0000-0000-00007C000000}"/>
    <cellStyle name="壞_Book2" xfId="79" xr:uid="{00000000-0005-0000-0000-00007D000000}"/>
    <cellStyle name="壞_一級身障" xfId="80" xr:uid="{00000000-0005-0000-0000-00007E000000}"/>
    <cellStyle name="壞_一級報表程式1020508" xfId="81" xr:uid="{00000000-0005-0000-0000-00007F000000}"/>
    <cellStyle name="壞_一級報表程式1020703" xfId="82" xr:uid="{00000000-0005-0000-0000-000080000000}"/>
    <cellStyle name="壞_本部報表程式" xfId="83" xr:uid="{00000000-0005-0000-0000-000081000000}"/>
    <cellStyle name="警告文字 2" xfId="84" xr:uid="{00000000-0005-0000-0000-00008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externalLink" Target="externalLinks/externalLink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2.xml"/><Relationship Id="rId155" Type="http://schemas.openxmlformats.org/officeDocument/2006/relationships/calcChain" Target="calcChain.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externalLink" Target="externalLinks/externalLink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167640</xdr:colOff>
      <xdr:row>6</xdr:row>
      <xdr:rowOff>0</xdr:rowOff>
    </xdr:from>
    <xdr:to>
      <xdr:col>0</xdr:col>
      <xdr:colOff>537744</xdr:colOff>
      <xdr:row>6</xdr:row>
      <xdr:rowOff>0</xdr:rowOff>
    </xdr:to>
    <xdr:sp macro="" textlink="">
      <xdr:nvSpPr>
        <xdr:cNvPr id="2" name="Text Box 4">
          <a:extLst>
            <a:ext uri="{FF2B5EF4-FFF2-40B4-BE49-F238E27FC236}">
              <a16:creationId xmlns:a16="http://schemas.microsoft.com/office/drawing/2014/main" id="{D45CF78E-B434-4E32-9526-B82BD6F9E9F1}"/>
            </a:ext>
          </a:extLst>
        </xdr:cNvPr>
        <xdr:cNvSpPr txBox="1">
          <a:spLocks noChangeArrowheads="1"/>
        </xdr:cNvSpPr>
      </xdr:nvSpPr>
      <xdr:spPr bwMode="auto">
        <a:xfrm>
          <a:off x="167640" y="2019300"/>
          <a:ext cx="370104"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333375</xdr:colOff>
      <xdr:row>8</xdr:row>
      <xdr:rowOff>66675</xdr:rowOff>
    </xdr:from>
    <xdr:to>
      <xdr:col>1</xdr:col>
      <xdr:colOff>428625</xdr:colOff>
      <xdr:row>8</xdr:row>
      <xdr:rowOff>342900</xdr:rowOff>
    </xdr:to>
    <xdr:sp macro="" textlink="">
      <xdr:nvSpPr>
        <xdr:cNvPr id="3" name="Text Box 10">
          <a:extLst>
            <a:ext uri="{FF2B5EF4-FFF2-40B4-BE49-F238E27FC236}">
              <a16:creationId xmlns:a16="http://schemas.microsoft.com/office/drawing/2014/main" id="{58E5D5BD-440A-4D6B-A2CA-7C04E6CE397A}"/>
            </a:ext>
          </a:extLst>
        </xdr:cNvPr>
        <xdr:cNvSpPr txBox="1">
          <a:spLocks noChangeArrowheads="1"/>
        </xdr:cNvSpPr>
      </xdr:nvSpPr>
      <xdr:spPr bwMode="auto">
        <a:xfrm>
          <a:off x="1085850" y="2886075"/>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285750</xdr:rowOff>
    </xdr:from>
    <xdr:to>
      <xdr:col>11</xdr:col>
      <xdr:colOff>0</xdr:colOff>
      <xdr:row>7</xdr:row>
      <xdr:rowOff>19050</xdr:rowOff>
    </xdr:to>
    <xdr:sp macro="" textlink="">
      <xdr:nvSpPr>
        <xdr:cNvPr id="2" name="Text Box 1">
          <a:extLst>
            <a:ext uri="{FF2B5EF4-FFF2-40B4-BE49-F238E27FC236}">
              <a16:creationId xmlns:a16="http://schemas.microsoft.com/office/drawing/2014/main" id="{6248C4FC-882A-44F5-830B-01FAEC466AC0}"/>
            </a:ext>
          </a:extLst>
        </xdr:cNvPr>
        <xdr:cNvSpPr txBox="1">
          <a:spLocks noChangeArrowheads="1"/>
        </xdr:cNvSpPr>
      </xdr:nvSpPr>
      <xdr:spPr bwMode="auto">
        <a:xfrm>
          <a:off x="10477500" y="857250"/>
          <a:ext cx="0" cy="523875"/>
        </a:xfrm>
        <a:prstGeom prst="rect">
          <a:avLst/>
        </a:prstGeom>
        <a:noFill/>
        <a:ln>
          <a:noFill/>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標楷體"/>
              <a:ea typeface="標楷體"/>
            </a:rPr>
            <a:t>　　　工作數量：座、公尺</a:t>
          </a:r>
        </a:p>
        <a:p>
          <a:pPr algn="l" rtl="0">
            <a:defRPr sz="1000"/>
          </a:pPr>
          <a:r>
            <a:rPr lang="zh-TW" altLang="en-US" sz="1000" b="0" i="0" u="none" strike="noStrike" baseline="0">
              <a:solidFill>
                <a:srgbClr val="000000"/>
              </a:solidFill>
              <a:latin typeface="標楷體"/>
              <a:ea typeface="標楷體"/>
            </a:rPr>
            <a:t>單位：　　　　　處、公頃</a:t>
          </a:r>
        </a:p>
        <a:p>
          <a:pPr algn="l" rtl="0">
            <a:defRPr sz="1000"/>
          </a:pPr>
          <a:r>
            <a:rPr lang="zh-TW" altLang="en-US" sz="1000" b="0" i="0" u="none" strike="noStrike" baseline="0">
              <a:solidFill>
                <a:srgbClr val="000000"/>
              </a:solidFill>
              <a:latin typeface="標楷體"/>
              <a:ea typeface="標楷體"/>
            </a:rPr>
            <a:t>　　　工 程 費：新台幣元</a:t>
          </a:r>
        </a:p>
      </xdr:txBody>
    </xdr:sp>
    <xdr:clientData/>
  </xdr:twoCellAnchor>
  <xdr:twoCellAnchor>
    <xdr:from>
      <xdr:col>7</xdr:col>
      <xdr:colOff>638175</xdr:colOff>
      <xdr:row>4</xdr:row>
      <xdr:rowOff>38100</xdr:rowOff>
    </xdr:from>
    <xdr:to>
      <xdr:col>10</xdr:col>
      <xdr:colOff>962025</xdr:colOff>
      <xdr:row>7</xdr:row>
      <xdr:rowOff>0</xdr:rowOff>
    </xdr:to>
    <xdr:sp macro="" textlink="">
      <xdr:nvSpPr>
        <xdr:cNvPr id="3" name="Text Box 2">
          <a:extLst>
            <a:ext uri="{FF2B5EF4-FFF2-40B4-BE49-F238E27FC236}">
              <a16:creationId xmlns:a16="http://schemas.microsoft.com/office/drawing/2014/main" id="{7F7AEE1F-2216-47EF-864E-FEBB3F668A8E}"/>
            </a:ext>
          </a:extLst>
        </xdr:cNvPr>
        <xdr:cNvSpPr txBox="1">
          <a:spLocks noChangeArrowheads="1"/>
        </xdr:cNvSpPr>
      </xdr:nvSpPr>
      <xdr:spPr bwMode="auto">
        <a:xfrm>
          <a:off x="8105775" y="962025"/>
          <a:ext cx="1933575" cy="400050"/>
        </a:xfrm>
        <a:prstGeom prst="rect">
          <a:avLst/>
        </a:prstGeom>
        <a:noFill/>
        <a:ln>
          <a:noFill/>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標楷體"/>
              <a:ea typeface="標楷體"/>
            </a:rPr>
            <a:t>單位：道路總長度：公　　里</a:t>
          </a:r>
        </a:p>
        <a:p>
          <a:pPr algn="l" rtl="0">
            <a:defRPr sz="1000"/>
          </a:pPr>
          <a:r>
            <a:rPr lang="zh-TW" altLang="en-US" sz="1000" b="0" i="0" u="none" strike="noStrike" baseline="0">
              <a:solidFill>
                <a:srgbClr val="000000"/>
              </a:solidFill>
              <a:latin typeface="標楷體"/>
              <a:ea typeface="標楷體"/>
            </a:rPr>
            <a:t>　　　總工程費：新台幣元</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37</xdr:col>
      <xdr:colOff>571500</xdr:colOff>
      <xdr:row>0</xdr:row>
      <xdr:rowOff>0</xdr:rowOff>
    </xdr:from>
    <xdr:to>
      <xdr:col>44</xdr:col>
      <xdr:colOff>0</xdr:colOff>
      <xdr:row>2</xdr:row>
      <xdr:rowOff>19050</xdr:rowOff>
    </xdr:to>
    <xdr:grpSp>
      <xdr:nvGrpSpPr>
        <xdr:cNvPr id="2" name="Group 1">
          <a:extLst>
            <a:ext uri="{FF2B5EF4-FFF2-40B4-BE49-F238E27FC236}">
              <a16:creationId xmlns:a16="http://schemas.microsoft.com/office/drawing/2014/main" id="{3AB0A7E6-C699-458C-B93E-25F0F9216E17}"/>
            </a:ext>
          </a:extLst>
        </xdr:cNvPr>
        <xdr:cNvGrpSpPr>
          <a:grpSpLocks/>
        </xdr:cNvGrpSpPr>
      </xdr:nvGrpSpPr>
      <xdr:grpSpPr bwMode="auto">
        <a:xfrm>
          <a:off x="23183850" y="0"/>
          <a:ext cx="4162425" cy="457200"/>
          <a:chOff x="54" y="86"/>
          <a:chExt cx="378" cy="48"/>
        </a:xfrm>
      </xdr:grpSpPr>
      <xdr:sp macro="" textlink="">
        <xdr:nvSpPr>
          <xdr:cNvPr id="3" name="Rectangle 2">
            <a:extLst>
              <a:ext uri="{FF2B5EF4-FFF2-40B4-BE49-F238E27FC236}">
                <a16:creationId xmlns:a16="http://schemas.microsoft.com/office/drawing/2014/main" id="{F38818A3-F59A-DC98-B8AC-3688431467F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臺東縣金峰鄉公所社會課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6FDD4835-5D9B-9464-EECC-7B994FAAF43E}"/>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A883002B-1B21-B9AF-FD32-0B411950A8C5}"/>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CAEB19AE-3599-78E7-1E6F-DD7DFCAF9947}"/>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DC7B22EE-4825-112D-FF92-62D32CEC092E}"/>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2BF397BB-74D3-C4A2-D251-6310FF580AF6}"/>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390525</xdr:colOff>
      <xdr:row>10</xdr:row>
      <xdr:rowOff>0</xdr:rowOff>
    </xdr:from>
    <xdr:to>
      <xdr:col>20</xdr:col>
      <xdr:colOff>0</xdr:colOff>
      <xdr:row>10</xdr:row>
      <xdr:rowOff>0</xdr:rowOff>
    </xdr:to>
    <xdr:sp macro="" textlink="">
      <xdr:nvSpPr>
        <xdr:cNvPr id="2" name="Text Box 1">
          <a:extLst>
            <a:ext uri="{FF2B5EF4-FFF2-40B4-BE49-F238E27FC236}">
              <a16:creationId xmlns:a16="http://schemas.microsoft.com/office/drawing/2014/main" id="{7CA55D5F-8E6C-49C3-9AA6-3721D1D4467E}"/>
            </a:ext>
          </a:extLst>
        </xdr:cNvPr>
        <xdr:cNvSpPr txBox="1">
          <a:spLocks noChangeArrowheads="1"/>
        </xdr:cNvSpPr>
      </xdr:nvSpPr>
      <xdr:spPr bwMode="auto">
        <a:xfrm>
          <a:off x="9591675" y="300990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24</xdr:row>
      <xdr:rowOff>0</xdr:rowOff>
    </xdr:from>
    <xdr:to>
      <xdr:col>20</xdr:col>
      <xdr:colOff>0</xdr:colOff>
      <xdr:row>24</xdr:row>
      <xdr:rowOff>0</xdr:rowOff>
    </xdr:to>
    <xdr:sp macro="" textlink="">
      <xdr:nvSpPr>
        <xdr:cNvPr id="3" name="Text Box 2">
          <a:extLst>
            <a:ext uri="{FF2B5EF4-FFF2-40B4-BE49-F238E27FC236}">
              <a16:creationId xmlns:a16="http://schemas.microsoft.com/office/drawing/2014/main" id="{EC8C2CD2-DE10-4BB0-937D-BA387719E7BC}"/>
            </a:ext>
          </a:extLst>
        </xdr:cNvPr>
        <xdr:cNvSpPr txBox="1">
          <a:spLocks noChangeArrowheads="1"/>
        </xdr:cNvSpPr>
      </xdr:nvSpPr>
      <xdr:spPr bwMode="auto">
        <a:xfrm>
          <a:off x="9591675" y="714375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24</xdr:row>
      <xdr:rowOff>0</xdr:rowOff>
    </xdr:from>
    <xdr:to>
      <xdr:col>20</xdr:col>
      <xdr:colOff>0</xdr:colOff>
      <xdr:row>24</xdr:row>
      <xdr:rowOff>0</xdr:rowOff>
    </xdr:to>
    <xdr:sp macro="" textlink="">
      <xdr:nvSpPr>
        <xdr:cNvPr id="4" name="Text Box 3">
          <a:extLst>
            <a:ext uri="{FF2B5EF4-FFF2-40B4-BE49-F238E27FC236}">
              <a16:creationId xmlns:a16="http://schemas.microsoft.com/office/drawing/2014/main" id="{16AD195A-BA3D-47F9-8F33-1DB7D5D06D2F}"/>
            </a:ext>
          </a:extLst>
        </xdr:cNvPr>
        <xdr:cNvSpPr txBox="1">
          <a:spLocks noChangeArrowheads="1"/>
        </xdr:cNvSpPr>
      </xdr:nvSpPr>
      <xdr:spPr bwMode="auto">
        <a:xfrm>
          <a:off x="9591675" y="714375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19</xdr:row>
      <xdr:rowOff>0</xdr:rowOff>
    </xdr:from>
    <xdr:to>
      <xdr:col>20</xdr:col>
      <xdr:colOff>0</xdr:colOff>
      <xdr:row>19</xdr:row>
      <xdr:rowOff>0</xdr:rowOff>
    </xdr:to>
    <xdr:sp macro="" textlink="">
      <xdr:nvSpPr>
        <xdr:cNvPr id="5" name="Text Box 4">
          <a:extLst>
            <a:ext uri="{FF2B5EF4-FFF2-40B4-BE49-F238E27FC236}">
              <a16:creationId xmlns:a16="http://schemas.microsoft.com/office/drawing/2014/main" id="{678B49ED-7604-45BD-AE49-77F88D37532E}"/>
            </a:ext>
          </a:extLst>
        </xdr:cNvPr>
        <xdr:cNvSpPr txBox="1">
          <a:spLocks noChangeArrowheads="1"/>
        </xdr:cNvSpPr>
      </xdr:nvSpPr>
      <xdr:spPr bwMode="auto">
        <a:xfrm>
          <a:off x="9591675" y="5667375"/>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24</xdr:row>
      <xdr:rowOff>0</xdr:rowOff>
    </xdr:from>
    <xdr:to>
      <xdr:col>20</xdr:col>
      <xdr:colOff>0</xdr:colOff>
      <xdr:row>24</xdr:row>
      <xdr:rowOff>0</xdr:rowOff>
    </xdr:to>
    <xdr:sp macro="" textlink="">
      <xdr:nvSpPr>
        <xdr:cNvPr id="6" name="Text Box 5">
          <a:extLst>
            <a:ext uri="{FF2B5EF4-FFF2-40B4-BE49-F238E27FC236}">
              <a16:creationId xmlns:a16="http://schemas.microsoft.com/office/drawing/2014/main" id="{7DB8CF2E-0FA9-42CE-BB3A-4245A5BBD17D}"/>
            </a:ext>
          </a:extLst>
        </xdr:cNvPr>
        <xdr:cNvSpPr txBox="1">
          <a:spLocks noChangeArrowheads="1"/>
        </xdr:cNvSpPr>
      </xdr:nvSpPr>
      <xdr:spPr bwMode="auto">
        <a:xfrm>
          <a:off x="9591675" y="714375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13</xdr:row>
      <xdr:rowOff>0</xdr:rowOff>
    </xdr:from>
    <xdr:to>
      <xdr:col>20</xdr:col>
      <xdr:colOff>0</xdr:colOff>
      <xdr:row>13</xdr:row>
      <xdr:rowOff>0</xdr:rowOff>
    </xdr:to>
    <xdr:sp macro="" textlink="">
      <xdr:nvSpPr>
        <xdr:cNvPr id="7" name="Text Box 6">
          <a:extLst>
            <a:ext uri="{FF2B5EF4-FFF2-40B4-BE49-F238E27FC236}">
              <a16:creationId xmlns:a16="http://schemas.microsoft.com/office/drawing/2014/main" id="{FBE993D4-89E3-4850-A42E-B09164B05C36}"/>
            </a:ext>
          </a:extLst>
        </xdr:cNvPr>
        <xdr:cNvSpPr txBox="1">
          <a:spLocks noChangeArrowheads="1"/>
        </xdr:cNvSpPr>
      </xdr:nvSpPr>
      <xdr:spPr bwMode="auto">
        <a:xfrm>
          <a:off x="9591675" y="3895725"/>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16</xdr:row>
      <xdr:rowOff>0</xdr:rowOff>
    </xdr:from>
    <xdr:to>
      <xdr:col>20</xdr:col>
      <xdr:colOff>0</xdr:colOff>
      <xdr:row>16</xdr:row>
      <xdr:rowOff>0</xdr:rowOff>
    </xdr:to>
    <xdr:sp macro="" textlink="">
      <xdr:nvSpPr>
        <xdr:cNvPr id="8" name="Text Box 7">
          <a:extLst>
            <a:ext uri="{FF2B5EF4-FFF2-40B4-BE49-F238E27FC236}">
              <a16:creationId xmlns:a16="http://schemas.microsoft.com/office/drawing/2014/main" id="{48CC67E6-8AC8-4376-B03C-4DF0F138E26F}"/>
            </a:ext>
          </a:extLst>
        </xdr:cNvPr>
        <xdr:cNvSpPr txBox="1">
          <a:spLocks noChangeArrowheads="1"/>
        </xdr:cNvSpPr>
      </xdr:nvSpPr>
      <xdr:spPr bwMode="auto">
        <a:xfrm>
          <a:off x="9591675" y="478155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24</xdr:row>
      <xdr:rowOff>0</xdr:rowOff>
    </xdr:from>
    <xdr:to>
      <xdr:col>20</xdr:col>
      <xdr:colOff>0</xdr:colOff>
      <xdr:row>24</xdr:row>
      <xdr:rowOff>0</xdr:rowOff>
    </xdr:to>
    <xdr:sp macro="" textlink="">
      <xdr:nvSpPr>
        <xdr:cNvPr id="9" name="Text Box 8">
          <a:extLst>
            <a:ext uri="{FF2B5EF4-FFF2-40B4-BE49-F238E27FC236}">
              <a16:creationId xmlns:a16="http://schemas.microsoft.com/office/drawing/2014/main" id="{BD86C43A-8276-4667-96EC-5D3A40CF566E}"/>
            </a:ext>
          </a:extLst>
        </xdr:cNvPr>
        <xdr:cNvSpPr txBox="1">
          <a:spLocks noChangeArrowheads="1"/>
        </xdr:cNvSpPr>
      </xdr:nvSpPr>
      <xdr:spPr bwMode="auto">
        <a:xfrm>
          <a:off x="9591675" y="714375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22</xdr:row>
      <xdr:rowOff>0</xdr:rowOff>
    </xdr:from>
    <xdr:to>
      <xdr:col>20</xdr:col>
      <xdr:colOff>0</xdr:colOff>
      <xdr:row>22</xdr:row>
      <xdr:rowOff>0</xdr:rowOff>
    </xdr:to>
    <xdr:sp macro="" textlink="">
      <xdr:nvSpPr>
        <xdr:cNvPr id="10" name="Text Box 9">
          <a:extLst>
            <a:ext uri="{FF2B5EF4-FFF2-40B4-BE49-F238E27FC236}">
              <a16:creationId xmlns:a16="http://schemas.microsoft.com/office/drawing/2014/main" id="{EF7CED52-9622-438E-B4E6-CC7C44253E8A}"/>
            </a:ext>
          </a:extLst>
        </xdr:cNvPr>
        <xdr:cNvSpPr txBox="1">
          <a:spLocks noChangeArrowheads="1"/>
        </xdr:cNvSpPr>
      </xdr:nvSpPr>
      <xdr:spPr bwMode="auto">
        <a:xfrm>
          <a:off x="9591675" y="6553200"/>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10</xdr:row>
      <xdr:rowOff>0</xdr:rowOff>
    </xdr:from>
    <xdr:to>
      <xdr:col>22</xdr:col>
      <xdr:colOff>0</xdr:colOff>
      <xdr:row>10</xdr:row>
      <xdr:rowOff>0</xdr:rowOff>
    </xdr:to>
    <xdr:sp macro="" textlink="">
      <xdr:nvSpPr>
        <xdr:cNvPr id="11" name="Text Box 10">
          <a:extLst>
            <a:ext uri="{FF2B5EF4-FFF2-40B4-BE49-F238E27FC236}">
              <a16:creationId xmlns:a16="http://schemas.microsoft.com/office/drawing/2014/main" id="{7AEFA564-A40F-4CF2-A131-B8F568335DD0}"/>
            </a:ext>
          </a:extLst>
        </xdr:cNvPr>
        <xdr:cNvSpPr txBox="1">
          <a:spLocks noChangeArrowheads="1"/>
        </xdr:cNvSpPr>
      </xdr:nvSpPr>
      <xdr:spPr bwMode="auto">
        <a:xfrm>
          <a:off x="13754100" y="30099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18</xdr:row>
      <xdr:rowOff>0</xdr:rowOff>
    </xdr:from>
    <xdr:to>
      <xdr:col>22</xdr:col>
      <xdr:colOff>0</xdr:colOff>
      <xdr:row>18</xdr:row>
      <xdr:rowOff>0</xdr:rowOff>
    </xdr:to>
    <xdr:sp macro="" textlink="">
      <xdr:nvSpPr>
        <xdr:cNvPr id="12" name="Text Box 11">
          <a:extLst>
            <a:ext uri="{FF2B5EF4-FFF2-40B4-BE49-F238E27FC236}">
              <a16:creationId xmlns:a16="http://schemas.microsoft.com/office/drawing/2014/main" id="{3AA7CEFA-8DB0-46C2-962C-9E19193C34E4}"/>
            </a:ext>
          </a:extLst>
        </xdr:cNvPr>
        <xdr:cNvSpPr txBox="1">
          <a:spLocks noChangeArrowheads="1"/>
        </xdr:cNvSpPr>
      </xdr:nvSpPr>
      <xdr:spPr bwMode="auto">
        <a:xfrm>
          <a:off x="13754100" y="53721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13</xdr:row>
      <xdr:rowOff>0</xdr:rowOff>
    </xdr:from>
    <xdr:to>
      <xdr:col>22</xdr:col>
      <xdr:colOff>0</xdr:colOff>
      <xdr:row>13</xdr:row>
      <xdr:rowOff>0</xdr:rowOff>
    </xdr:to>
    <xdr:sp macro="" textlink="">
      <xdr:nvSpPr>
        <xdr:cNvPr id="13" name="Text Box 12">
          <a:extLst>
            <a:ext uri="{FF2B5EF4-FFF2-40B4-BE49-F238E27FC236}">
              <a16:creationId xmlns:a16="http://schemas.microsoft.com/office/drawing/2014/main" id="{C71D67D2-4111-4EBB-A91A-BE5F7C1D7C95}"/>
            </a:ext>
          </a:extLst>
        </xdr:cNvPr>
        <xdr:cNvSpPr txBox="1">
          <a:spLocks noChangeArrowheads="1"/>
        </xdr:cNvSpPr>
      </xdr:nvSpPr>
      <xdr:spPr bwMode="auto">
        <a:xfrm>
          <a:off x="13754100" y="38957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16</xdr:row>
      <xdr:rowOff>0</xdr:rowOff>
    </xdr:from>
    <xdr:to>
      <xdr:col>22</xdr:col>
      <xdr:colOff>0</xdr:colOff>
      <xdr:row>16</xdr:row>
      <xdr:rowOff>0</xdr:rowOff>
    </xdr:to>
    <xdr:sp macro="" textlink="">
      <xdr:nvSpPr>
        <xdr:cNvPr id="14" name="Text Box 13">
          <a:extLst>
            <a:ext uri="{FF2B5EF4-FFF2-40B4-BE49-F238E27FC236}">
              <a16:creationId xmlns:a16="http://schemas.microsoft.com/office/drawing/2014/main" id="{B4ECD7D7-1CA7-4FC6-AAFF-738DFFB83460}"/>
            </a:ext>
          </a:extLst>
        </xdr:cNvPr>
        <xdr:cNvSpPr txBox="1">
          <a:spLocks noChangeArrowheads="1"/>
        </xdr:cNvSpPr>
      </xdr:nvSpPr>
      <xdr:spPr bwMode="auto">
        <a:xfrm>
          <a:off x="13754100" y="47815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19</xdr:row>
      <xdr:rowOff>0</xdr:rowOff>
    </xdr:from>
    <xdr:to>
      <xdr:col>22</xdr:col>
      <xdr:colOff>0</xdr:colOff>
      <xdr:row>19</xdr:row>
      <xdr:rowOff>0</xdr:rowOff>
    </xdr:to>
    <xdr:sp macro="" textlink="">
      <xdr:nvSpPr>
        <xdr:cNvPr id="15" name="Text Box 14">
          <a:extLst>
            <a:ext uri="{FF2B5EF4-FFF2-40B4-BE49-F238E27FC236}">
              <a16:creationId xmlns:a16="http://schemas.microsoft.com/office/drawing/2014/main" id="{00ED1764-1024-4FD1-88E8-D5DE00622BD9}"/>
            </a:ext>
          </a:extLst>
        </xdr:cNvPr>
        <xdr:cNvSpPr txBox="1">
          <a:spLocks noChangeArrowheads="1"/>
        </xdr:cNvSpPr>
      </xdr:nvSpPr>
      <xdr:spPr bwMode="auto">
        <a:xfrm>
          <a:off x="13754100" y="566737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10</xdr:row>
      <xdr:rowOff>0</xdr:rowOff>
    </xdr:from>
    <xdr:to>
      <xdr:col>22</xdr:col>
      <xdr:colOff>0</xdr:colOff>
      <xdr:row>10</xdr:row>
      <xdr:rowOff>0</xdr:rowOff>
    </xdr:to>
    <xdr:sp macro="" textlink="">
      <xdr:nvSpPr>
        <xdr:cNvPr id="16" name="Text Box 15">
          <a:extLst>
            <a:ext uri="{FF2B5EF4-FFF2-40B4-BE49-F238E27FC236}">
              <a16:creationId xmlns:a16="http://schemas.microsoft.com/office/drawing/2014/main" id="{40120581-10C0-4B10-B8D6-E8EA7715A97C}"/>
            </a:ext>
          </a:extLst>
        </xdr:cNvPr>
        <xdr:cNvSpPr txBox="1">
          <a:spLocks noChangeArrowheads="1"/>
        </xdr:cNvSpPr>
      </xdr:nvSpPr>
      <xdr:spPr bwMode="auto">
        <a:xfrm>
          <a:off x="13754100" y="30099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18</xdr:row>
      <xdr:rowOff>0</xdr:rowOff>
    </xdr:from>
    <xdr:to>
      <xdr:col>22</xdr:col>
      <xdr:colOff>0</xdr:colOff>
      <xdr:row>18</xdr:row>
      <xdr:rowOff>0</xdr:rowOff>
    </xdr:to>
    <xdr:sp macro="" textlink="">
      <xdr:nvSpPr>
        <xdr:cNvPr id="17" name="Text Box 16">
          <a:extLst>
            <a:ext uri="{FF2B5EF4-FFF2-40B4-BE49-F238E27FC236}">
              <a16:creationId xmlns:a16="http://schemas.microsoft.com/office/drawing/2014/main" id="{D0542DD3-D062-40EA-AD85-4A5A68B2F796}"/>
            </a:ext>
          </a:extLst>
        </xdr:cNvPr>
        <xdr:cNvSpPr txBox="1">
          <a:spLocks noChangeArrowheads="1"/>
        </xdr:cNvSpPr>
      </xdr:nvSpPr>
      <xdr:spPr bwMode="auto">
        <a:xfrm>
          <a:off x="13754100" y="53721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13</xdr:row>
      <xdr:rowOff>0</xdr:rowOff>
    </xdr:from>
    <xdr:to>
      <xdr:col>22</xdr:col>
      <xdr:colOff>0</xdr:colOff>
      <xdr:row>13</xdr:row>
      <xdr:rowOff>0</xdr:rowOff>
    </xdr:to>
    <xdr:sp macro="" textlink="">
      <xdr:nvSpPr>
        <xdr:cNvPr id="18" name="Text Box 17">
          <a:extLst>
            <a:ext uri="{FF2B5EF4-FFF2-40B4-BE49-F238E27FC236}">
              <a16:creationId xmlns:a16="http://schemas.microsoft.com/office/drawing/2014/main" id="{02B4FD0B-1029-48D0-8E54-F5E1F17B7628}"/>
            </a:ext>
          </a:extLst>
        </xdr:cNvPr>
        <xdr:cNvSpPr txBox="1">
          <a:spLocks noChangeArrowheads="1"/>
        </xdr:cNvSpPr>
      </xdr:nvSpPr>
      <xdr:spPr bwMode="auto">
        <a:xfrm>
          <a:off x="13754100" y="38957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16</xdr:row>
      <xdr:rowOff>0</xdr:rowOff>
    </xdr:from>
    <xdr:to>
      <xdr:col>22</xdr:col>
      <xdr:colOff>0</xdr:colOff>
      <xdr:row>16</xdr:row>
      <xdr:rowOff>0</xdr:rowOff>
    </xdr:to>
    <xdr:sp macro="" textlink="">
      <xdr:nvSpPr>
        <xdr:cNvPr id="19" name="Text Box 18">
          <a:extLst>
            <a:ext uri="{FF2B5EF4-FFF2-40B4-BE49-F238E27FC236}">
              <a16:creationId xmlns:a16="http://schemas.microsoft.com/office/drawing/2014/main" id="{0FF2839C-DAC4-4DA5-8813-1DEC3D5B3E71}"/>
            </a:ext>
          </a:extLst>
        </xdr:cNvPr>
        <xdr:cNvSpPr txBox="1">
          <a:spLocks noChangeArrowheads="1"/>
        </xdr:cNvSpPr>
      </xdr:nvSpPr>
      <xdr:spPr bwMode="auto">
        <a:xfrm>
          <a:off x="13754100" y="47815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22</xdr:col>
      <xdr:colOff>0</xdr:colOff>
      <xdr:row>19</xdr:row>
      <xdr:rowOff>0</xdr:rowOff>
    </xdr:from>
    <xdr:to>
      <xdr:col>22</xdr:col>
      <xdr:colOff>0</xdr:colOff>
      <xdr:row>19</xdr:row>
      <xdr:rowOff>0</xdr:rowOff>
    </xdr:to>
    <xdr:sp macro="" textlink="">
      <xdr:nvSpPr>
        <xdr:cNvPr id="20" name="Text Box 19">
          <a:extLst>
            <a:ext uri="{FF2B5EF4-FFF2-40B4-BE49-F238E27FC236}">
              <a16:creationId xmlns:a16="http://schemas.microsoft.com/office/drawing/2014/main" id="{4B0DF67B-7814-4877-B1AE-A87F45C54407}"/>
            </a:ext>
          </a:extLst>
        </xdr:cNvPr>
        <xdr:cNvSpPr txBox="1">
          <a:spLocks noChangeArrowheads="1"/>
        </xdr:cNvSpPr>
      </xdr:nvSpPr>
      <xdr:spPr bwMode="auto">
        <a:xfrm>
          <a:off x="13754100" y="566737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twoCellAnchor>
    <xdr:from>
      <xdr:col>15</xdr:col>
      <xdr:colOff>390525</xdr:colOff>
      <xdr:row>25</xdr:row>
      <xdr:rowOff>0</xdr:rowOff>
    </xdr:from>
    <xdr:to>
      <xdr:col>20</xdr:col>
      <xdr:colOff>0</xdr:colOff>
      <xdr:row>25</xdr:row>
      <xdr:rowOff>0</xdr:rowOff>
    </xdr:to>
    <xdr:sp macro="" textlink="">
      <xdr:nvSpPr>
        <xdr:cNvPr id="21" name="Text Box 9">
          <a:extLst>
            <a:ext uri="{FF2B5EF4-FFF2-40B4-BE49-F238E27FC236}">
              <a16:creationId xmlns:a16="http://schemas.microsoft.com/office/drawing/2014/main" id="{AF136F8F-734F-4BC9-B133-08EB82953255}"/>
            </a:ext>
          </a:extLst>
        </xdr:cNvPr>
        <xdr:cNvSpPr txBox="1">
          <a:spLocks noChangeArrowheads="1"/>
        </xdr:cNvSpPr>
      </xdr:nvSpPr>
      <xdr:spPr bwMode="auto">
        <a:xfrm>
          <a:off x="9591675" y="7439025"/>
          <a:ext cx="28765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endParaRPr lang="zh-TW"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sp macro="" textlink="">
      <xdr:nvSpPr>
        <xdr:cNvPr id="2" name="Text Box 1">
          <a:extLst>
            <a:ext uri="{FF2B5EF4-FFF2-40B4-BE49-F238E27FC236}">
              <a16:creationId xmlns:a16="http://schemas.microsoft.com/office/drawing/2014/main" id="{1983E68A-C096-4E72-AF50-EDD81589D98A}"/>
            </a:ext>
          </a:extLst>
        </xdr:cNvPr>
        <xdr:cNvSpPr txBox="1">
          <a:spLocks noChangeArrowheads="1"/>
        </xdr:cNvSpPr>
      </xdr:nvSpPr>
      <xdr:spPr bwMode="auto">
        <a:xfrm>
          <a:off x="0" y="31623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24</xdr:row>
      <xdr:rowOff>0</xdr:rowOff>
    </xdr:from>
    <xdr:to>
      <xdr:col>0</xdr:col>
      <xdr:colOff>0</xdr:colOff>
      <xdr:row>24</xdr:row>
      <xdr:rowOff>0</xdr:rowOff>
    </xdr:to>
    <xdr:sp macro="" textlink="">
      <xdr:nvSpPr>
        <xdr:cNvPr id="3" name="Text Box 2">
          <a:extLst>
            <a:ext uri="{FF2B5EF4-FFF2-40B4-BE49-F238E27FC236}">
              <a16:creationId xmlns:a16="http://schemas.microsoft.com/office/drawing/2014/main" id="{285CD216-0C88-485F-8583-4EB04BF2A223}"/>
            </a:ext>
          </a:extLst>
        </xdr:cNvPr>
        <xdr:cNvSpPr txBox="1">
          <a:spLocks noChangeArrowheads="1"/>
        </xdr:cNvSpPr>
      </xdr:nvSpPr>
      <xdr:spPr bwMode="auto">
        <a:xfrm>
          <a:off x="0" y="76295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24</xdr:row>
      <xdr:rowOff>0</xdr:rowOff>
    </xdr:from>
    <xdr:to>
      <xdr:col>0</xdr:col>
      <xdr:colOff>0</xdr:colOff>
      <xdr:row>24</xdr:row>
      <xdr:rowOff>0</xdr:rowOff>
    </xdr:to>
    <xdr:sp macro="" textlink="">
      <xdr:nvSpPr>
        <xdr:cNvPr id="4" name="Text Box 3">
          <a:extLst>
            <a:ext uri="{FF2B5EF4-FFF2-40B4-BE49-F238E27FC236}">
              <a16:creationId xmlns:a16="http://schemas.microsoft.com/office/drawing/2014/main" id="{4656C990-2641-4602-9D49-3165FBC6E6AD}"/>
            </a:ext>
          </a:extLst>
        </xdr:cNvPr>
        <xdr:cNvSpPr txBox="1">
          <a:spLocks noChangeArrowheads="1"/>
        </xdr:cNvSpPr>
      </xdr:nvSpPr>
      <xdr:spPr bwMode="auto">
        <a:xfrm>
          <a:off x="0" y="76295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18</xdr:row>
      <xdr:rowOff>0</xdr:rowOff>
    </xdr:from>
    <xdr:to>
      <xdr:col>0</xdr:col>
      <xdr:colOff>0</xdr:colOff>
      <xdr:row>18</xdr:row>
      <xdr:rowOff>0</xdr:rowOff>
    </xdr:to>
    <xdr:sp macro="" textlink="">
      <xdr:nvSpPr>
        <xdr:cNvPr id="5" name="Text Box 4">
          <a:extLst>
            <a:ext uri="{FF2B5EF4-FFF2-40B4-BE49-F238E27FC236}">
              <a16:creationId xmlns:a16="http://schemas.microsoft.com/office/drawing/2014/main" id="{2A4B1B5C-A35C-4ED5-A8D2-A1C1C102DF5A}"/>
            </a:ext>
          </a:extLst>
        </xdr:cNvPr>
        <xdr:cNvSpPr txBox="1">
          <a:spLocks noChangeArrowheads="1"/>
        </xdr:cNvSpPr>
      </xdr:nvSpPr>
      <xdr:spPr bwMode="auto">
        <a:xfrm>
          <a:off x="0" y="581977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24</xdr:row>
      <xdr:rowOff>0</xdr:rowOff>
    </xdr:from>
    <xdr:to>
      <xdr:col>0</xdr:col>
      <xdr:colOff>0</xdr:colOff>
      <xdr:row>24</xdr:row>
      <xdr:rowOff>0</xdr:rowOff>
    </xdr:to>
    <xdr:sp macro="" textlink="">
      <xdr:nvSpPr>
        <xdr:cNvPr id="6" name="Text Box 5">
          <a:extLst>
            <a:ext uri="{FF2B5EF4-FFF2-40B4-BE49-F238E27FC236}">
              <a16:creationId xmlns:a16="http://schemas.microsoft.com/office/drawing/2014/main" id="{9FC79366-5E7C-4D3B-90D7-1EADDA3E31CE}"/>
            </a:ext>
          </a:extLst>
        </xdr:cNvPr>
        <xdr:cNvSpPr txBox="1">
          <a:spLocks noChangeArrowheads="1"/>
        </xdr:cNvSpPr>
      </xdr:nvSpPr>
      <xdr:spPr bwMode="auto">
        <a:xfrm>
          <a:off x="0" y="76295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7" name="Text Box 6">
          <a:extLst>
            <a:ext uri="{FF2B5EF4-FFF2-40B4-BE49-F238E27FC236}">
              <a16:creationId xmlns:a16="http://schemas.microsoft.com/office/drawing/2014/main" id="{46931717-D538-4B25-ABB4-6BC10EF9FA9A}"/>
            </a:ext>
          </a:extLst>
        </xdr:cNvPr>
        <xdr:cNvSpPr txBox="1">
          <a:spLocks noChangeArrowheads="1"/>
        </xdr:cNvSpPr>
      </xdr:nvSpPr>
      <xdr:spPr bwMode="auto">
        <a:xfrm>
          <a:off x="0" y="40481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15</xdr:row>
      <xdr:rowOff>0</xdr:rowOff>
    </xdr:from>
    <xdr:to>
      <xdr:col>0</xdr:col>
      <xdr:colOff>0</xdr:colOff>
      <xdr:row>15</xdr:row>
      <xdr:rowOff>0</xdr:rowOff>
    </xdr:to>
    <xdr:sp macro="" textlink="">
      <xdr:nvSpPr>
        <xdr:cNvPr id="8" name="Text Box 7">
          <a:extLst>
            <a:ext uri="{FF2B5EF4-FFF2-40B4-BE49-F238E27FC236}">
              <a16:creationId xmlns:a16="http://schemas.microsoft.com/office/drawing/2014/main" id="{63026D15-B192-4E62-8960-E499EE9FDA7E}"/>
            </a:ext>
          </a:extLst>
        </xdr:cNvPr>
        <xdr:cNvSpPr txBox="1">
          <a:spLocks noChangeArrowheads="1"/>
        </xdr:cNvSpPr>
      </xdr:nvSpPr>
      <xdr:spPr bwMode="auto">
        <a:xfrm>
          <a:off x="0" y="49339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24</xdr:row>
      <xdr:rowOff>0</xdr:rowOff>
    </xdr:from>
    <xdr:to>
      <xdr:col>0</xdr:col>
      <xdr:colOff>0</xdr:colOff>
      <xdr:row>24</xdr:row>
      <xdr:rowOff>0</xdr:rowOff>
    </xdr:to>
    <xdr:sp macro="" textlink="">
      <xdr:nvSpPr>
        <xdr:cNvPr id="9" name="Text Box 8">
          <a:extLst>
            <a:ext uri="{FF2B5EF4-FFF2-40B4-BE49-F238E27FC236}">
              <a16:creationId xmlns:a16="http://schemas.microsoft.com/office/drawing/2014/main" id="{C670038F-43FB-4081-B0BD-75F80ED05257}"/>
            </a:ext>
          </a:extLst>
        </xdr:cNvPr>
        <xdr:cNvSpPr txBox="1">
          <a:spLocks noChangeArrowheads="1"/>
        </xdr:cNvSpPr>
      </xdr:nvSpPr>
      <xdr:spPr bwMode="auto">
        <a:xfrm>
          <a:off x="0" y="76295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23</xdr:row>
      <xdr:rowOff>0</xdr:rowOff>
    </xdr:from>
    <xdr:to>
      <xdr:col>0</xdr:col>
      <xdr:colOff>0</xdr:colOff>
      <xdr:row>23</xdr:row>
      <xdr:rowOff>0</xdr:rowOff>
    </xdr:to>
    <xdr:sp macro="" textlink="">
      <xdr:nvSpPr>
        <xdr:cNvPr id="10" name="Text Box 9">
          <a:extLst>
            <a:ext uri="{FF2B5EF4-FFF2-40B4-BE49-F238E27FC236}">
              <a16:creationId xmlns:a16="http://schemas.microsoft.com/office/drawing/2014/main" id="{87F92803-A68D-490E-99AE-DA6A92E39515}"/>
            </a:ext>
          </a:extLst>
        </xdr:cNvPr>
        <xdr:cNvSpPr txBox="1">
          <a:spLocks noChangeArrowheads="1"/>
        </xdr:cNvSpPr>
      </xdr:nvSpPr>
      <xdr:spPr bwMode="auto">
        <a:xfrm>
          <a:off x="0" y="73342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390525</xdr:colOff>
      <xdr:row>9</xdr:row>
      <xdr:rowOff>0</xdr:rowOff>
    </xdr:from>
    <xdr:to>
      <xdr:col>17</xdr:col>
      <xdr:colOff>0</xdr:colOff>
      <xdr:row>9</xdr:row>
      <xdr:rowOff>0</xdr:rowOff>
    </xdr:to>
    <xdr:sp macro="" textlink="">
      <xdr:nvSpPr>
        <xdr:cNvPr id="11" name="Text Box 10">
          <a:extLst>
            <a:ext uri="{FF2B5EF4-FFF2-40B4-BE49-F238E27FC236}">
              <a16:creationId xmlns:a16="http://schemas.microsoft.com/office/drawing/2014/main" id="{34119B1E-C8C4-4A07-94FC-1681E96D14C6}"/>
            </a:ext>
          </a:extLst>
        </xdr:cNvPr>
        <xdr:cNvSpPr txBox="1">
          <a:spLocks noChangeArrowheads="1"/>
        </xdr:cNvSpPr>
      </xdr:nvSpPr>
      <xdr:spPr bwMode="auto">
        <a:xfrm>
          <a:off x="11068050" y="316230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390525</xdr:colOff>
      <xdr:row>17</xdr:row>
      <xdr:rowOff>0</xdr:rowOff>
    </xdr:from>
    <xdr:to>
      <xdr:col>17</xdr:col>
      <xdr:colOff>0</xdr:colOff>
      <xdr:row>17</xdr:row>
      <xdr:rowOff>0</xdr:rowOff>
    </xdr:to>
    <xdr:sp macro="" textlink="">
      <xdr:nvSpPr>
        <xdr:cNvPr id="12" name="Text Box 11">
          <a:extLst>
            <a:ext uri="{FF2B5EF4-FFF2-40B4-BE49-F238E27FC236}">
              <a16:creationId xmlns:a16="http://schemas.microsoft.com/office/drawing/2014/main" id="{DF5219B4-AFBE-493D-BF91-1AB11C501418}"/>
            </a:ext>
          </a:extLst>
        </xdr:cNvPr>
        <xdr:cNvSpPr txBox="1">
          <a:spLocks noChangeArrowheads="1"/>
        </xdr:cNvSpPr>
      </xdr:nvSpPr>
      <xdr:spPr bwMode="auto">
        <a:xfrm>
          <a:off x="11068050" y="552450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390525</xdr:colOff>
      <xdr:row>12</xdr:row>
      <xdr:rowOff>0</xdr:rowOff>
    </xdr:from>
    <xdr:to>
      <xdr:col>17</xdr:col>
      <xdr:colOff>0</xdr:colOff>
      <xdr:row>12</xdr:row>
      <xdr:rowOff>0</xdr:rowOff>
    </xdr:to>
    <xdr:sp macro="" textlink="">
      <xdr:nvSpPr>
        <xdr:cNvPr id="13" name="Text Box 12">
          <a:extLst>
            <a:ext uri="{FF2B5EF4-FFF2-40B4-BE49-F238E27FC236}">
              <a16:creationId xmlns:a16="http://schemas.microsoft.com/office/drawing/2014/main" id="{1E03A7E5-1450-43B0-AAEA-4A901A3B57B0}"/>
            </a:ext>
          </a:extLst>
        </xdr:cNvPr>
        <xdr:cNvSpPr txBox="1">
          <a:spLocks noChangeArrowheads="1"/>
        </xdr:cNvSpPr>
      </xdr:nvSpPr>
      <xdr:spPr bwMode="auto">
        <a:xfrm>
          <a:off x="11068050" y="4048125"/>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390525</xdr:colOff>
      <xdr:row>15</xdr:row>
      <xdr:rowOff>0</xdr:rowOff>
    </xdr:from>
    <xdr:to>
      <xdr:col>17</xdr:col>
      <xdr:colOff>0</xdr:colOff>
      <xdr:row>15</xdr:row>
      <xdr:rowOff>0</xdr:rowOff>
    </xdr:to>
    <xdr:sp macro="" textlink="">
      <xdr:nvSpPr>
        <xdr:cNvPr id="14" name="Text Box 13">
          <a:extLst>
            <a:ext uri="{FF2B5EF4-FFF2-40B4-BE49-F238E27FC236}">
              <a16:creationId xmlns:a16="http://schemas.microsoft.com/office/drawing/2014/main" id="{9AED9EBD-BDDA-4BC4-AC59-BB8F0F40596F}"/>
            </a:ext>
          </a:extLst>
        </xdr:cNvPr>
        <xdr:cNvSpPr txBox="1">
          <a:spLocks noChangeArrowheads="1"/>
        </xdr:cNvSpPr>
      </xdr:nvSpPr>
      <xdr:spPr bwMode="auto">
        <a:xfrm>
          <a:off x="11068050" y="493395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390525</xdr:colOff>
      <xdr:row>18</xdr:row>
      <xdr:rowOff>0</xdr:rowOff>
    </xdr:from>
    <xdr:to>
      <xdr:col>17</xdr:col>
      <xdr:colOff>0</xdr:colOff>
      <xdr:row>18</xdr:row>
      <xdr:rowOff>0</xdr:rowOff>
    </xdr:to>
    <xdr:sp macro="" textlink="">
      <xdr:nvSpPr>
        <xdr:cNvPr id="15" name="Text Box 14">
          <a:extLst>
            <a:ext uri="{FF2B5EF4-FFF2-40B4-BE49-F238E27FC236}">
              <a16:creationId xmlns:a16="http://schemas.microsoft.com/office/drawing/2014/main" id="{E7AAE60C-2B30-42F1-AD33-5533BAE84531}"/>
            </a:ext>
          </a:extLst>
        </xdr:cNvPr>
        <xdr:cNvSpPr txBox="1">
          <a:spLocks noChangeArrowheads="1"/>
        </xdr:cNvSpPr>
      </xdr:nvSpPr>
      <xdr:spPr bwMode="auto">
        <a:xfrm>
          <a:off x="11068050" y="5819775"/>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390525</xdr:colOff>
      <xdr:row>9</xdr:row>
      <xdr:rowOff>0</xdr:rowOff>
    </xdr:from>
    <xdr:to>
      <xdr:col>14</xdr:col>
      <xdr:colOff>0</xdr:colOff>
      <xdr:row>9</xdr:row>
      <xdr:rowOff>0</xdr:rowOff>
    </xdr:to>
    <xdr:sp macro="" textlink="">
      <xdr:nvSpPr>
        <xdr:cNvPr id="16" name="Text Box 15">
          <a:extLst>
            <a:ext uri="{FF2B5EF4-FFF2-40B4-BE49-F238E27FC236}">
              <a16:creationId xmlns:a16="http://schemas.microsoft.com/office/drawing/2014/main" id="{F8E99789-C11D-4135-87A4-5D0C6D9336FD}"/>
            </a:ext>
          </a:extLst>
        </xdr:cNvPr>
        <xdr:cNvSpPr txBox="1">
          <a:spLocks noChangeArrowheads="1"/>
        </xdr:cNvSpPr>
      </xdr:nvSpPr>
      <xdr:spPr bwMode="auto">
        <a:xfrm>
          <a:off x="8696325" y="316230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390525</xdr:colOff>
      <xdr:row>17</xdr:row>
      <xdr:rowOff>0</xdr:rowOff>
    </xdr:from>
    <xdr:to>
      <xdr:col>14</xdr:col>
      <xdr:colOff>0</xdr:colOff>
      <xdr:row>17</xdr:row>
      <xdr:rowOff>0</xdr:rowOff>
    </xdr:to>
    <xdr:sp macro="" textlink="">
      <xdr:nvSpPr>
        <xdr:cNvPr id="17" name="Text Box 16">
          <a:extLst>
            <a:ext uri="{FF2B5EF4-FFF2-40B4-BE49-F238E27FC236}">
              <a16:creationId xmlns:a16="http://schemas.microsoft.com/office/drawing/2014/main" id="{8C3B78C1-B228-495E-89CA-B9D46CDB8B37}"/>
            </a:ext>
          </a:extLst>
        </xdr:cNvPr>
        <xdr:cNvSpPr txBox="1">
          <a:spLocks noChangeArrowheads="1"/>
        </xdr:cNvSpPr>
      </xdr:nvSpPr>
      <xdr:spPr bwMode="auto">
        <a:xfrm>
          <a:off x="8696325" y="552450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390525</xdr:colOff>
      <xdr:row>12</xdr:row>
      <xdr:rowOff>0</xdr:rowOff>
    </xdr:from>
    <xdr:to>
      <xdr:col>14</xdr:col>
      <xdr:colOff>0</xdr:colOff>
      <xdr:row>12</xdr:row>
      <xdr:rowOff>0</xdr:rowOff>
    </xdr:to>
    <xdr:sp macro="" textlink="">
      <xdr:nvSpPr>
        <xdr:cNvPr id="18" name="Text Box 17">
          <a:extLst>
            <a:ext uri="{FF2B5EF4-FFF2-40B4-BE49-F238E27FC236}">
              <a16:creationId xmlns:a16="http://schemas.microsoft.com/office/drawing/2014/main" id="{3FB87BD5-6DC8-4CE9-BEA8-185C09D518D9}"/>
            </a:ext>
          </a:extLst>
        </xdr:cNvPr>
        <xdr:cNvSpPr txBox="1">
          <a:spLocks noChangeArrowheads="1"/>
        </xdr:cNvSpPr>
      </xdr:nvSpPr>
      <xdr:spPr bwMode="auto">
        <a:xfrm>
          <a:off x="8696325" y="4048125"/>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390525</xdr:colOff>
      <xdr:row>15</xdr:row>
      <xdr:rowOff>0</xdr:rowOff>
    </xdr:from>
    <xdr:to>
      <xdr:col>14</xdr:col>
      <xdr:colOff>0</xdr:colOff>
      <xdr:row>15</xdr:row>
      <xdr:rowOff>0</xdr:rowOff>
    </xdr:to>
    <xdr:sp macro="" textlink="">
      <xdr:nvSpPr>
        <xdr:cNvPr id="19" name="Text Box 18">
          <a:extLst>
            <a:ext uri="{FF2B5EF4-FFF2-40B4-BE49-F238E27FC236}">
              <a16:creationId xmlns:a16="http://schemas.microsoft.com/office/drawing/2014/main" id="{595B88F9-70B7-4511-8904-0F841AB6A5B1}"/>
            </a:ext>
          </a:extLst>
        </xdr:cNvPr>
        <xdr:cNvSpPr txBox="1">
          <a:spLocks noChangeArrowheads="1"/>
        </xdr:cNvSpPr>
      </xdr:nvSpPr>
      <xdr:spPr bwMode="auto">
        <a:xfrm>
          <a:off x="8696325" y="4933950"/>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390525</xdr:colOff>
      <xdr:row>18</xdr:row>
      <xdr:rowOff>0</xdr:rowOff>
    </xdr:from>
    <xdr:to>
      <xdr:col>14</xdr:col>
      <xdr:colOff>0</xdr:colOff>
      <xdr:row>18</xdr:row>
      <xdr:rowOff>0</xdr:rowOff>
    </xdr:to>
    <xdr:sp macro="" textlink="">
      <xdr:nvSpPr>
        <xdr:cNvPr id="20" name="Text Box 19">
          <a:extLst>
            <a:ext uri="{FF2B5EF4-FFF2-40B4-BE49-F238E27FC236}">
              <a16:creationId xmlns:a16="http://schemas.microsoft.com/office/drawing/2014/main" id="{E649D6D0-2333-44E8-ACE9-4BCD8995FB70}"/>
            </a:ext>
          </a:extLst>
        </xdr:cNvPr>
        <xdr:cNvSpPr txBox="1">
          <a:spLocks noChangeArrowheads="1"/>
        </xdr:cNvSpPr>
      </xdr:nvSpPr>
      <xdr:spPr bwMode="auto">
        <a:xfrm>
          <a:off x="8696325" y="5819775"/>
          <a:ext cx="4000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390525</xdr:colOff>
      <xdr:row>9</xdr:row>
      <xdr:rowOff>0</xdr:rowOff>
    </xdr:from>
    <xdr:to>
      <xdr:col>20</xdr:col>
      <xdr:colOff>0</xdr:colOff>
      <xdr:row>9</xdr:row>
      <xdr:rowOff>0</xdr:rowOff>
    </xdr:to>
    <xdr:sp macro="" textlink="">
      <xdr:nvSpPr>
        <xdr:cNvPr id="21" name="Text Box 20">
          <a:extLst>
            <a:ext uri="{FF2B5EF4-FFF2-40B4-BE49-F238E27FC236}">
              <a16:creationId xmlns:a16="http://schemas.microsoft.com/office/drawing/2014/main" id="{31079B57-0A3F-4B2E-B3CA-373A4976C97C}"/>
            </a:ext>
          </a:extLst>
        </xdr:cNvPr>
        <xdr:cNvSpPr txBox="1">
          <a:spLocks noChangeArrowheads="1"/>
        </xdr:cNvSpPr>
      </xdr:nvSpPr>
      <xdr:spPr bwMode="auto">
        <a:xfrm>
          <a:off x="13439775" y="3162300"/>
          <a:ext cx="5429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390525</xdr:colOff>
      <xdr:row>17</xdr:row>
      <xdr:rowOff>0</xdr:rowOff>
    </xdr:from>
    <xdr:to>
      <xdr:col>20</xdr:col>
      <xdr:colOff>0</xdr:colOff>
      <xdr:row>17</xdr:row>
      <xdr:rowOff>0</xdr:rowOff>
    </xdr:to>
    <xdr:sp macro="" textlink="">
      <xdr:nvSpPr>
        <xdr:cNvPr id="22" name="Text Box 21">
          <a:extLst>
            <a:ext uri="{FF2B5EF4-FFF2-40B4-BE49-F238E27FC236}">
              <a16:creationId xmlns:a16="http://schemas.microsoft.com/office/drawing/2014/main" id="{99CD60C4-FA70-4C03-8D04-B628DBA6F109}"/>
            </a:ext>
          </a:extLst>
        </xdr:cNvPr>
        <xdr:cNvSpPr txBox="1">
          <a:spLocks noChangeArrowheads="1"/>
        </xdr:cNvSpPr>
      </xdr:nvSpPr>
      <xdr:spPr bwMode="auto">
        <a:xfrm>
          <a:off x="13439775" y="5524500"/>
          <a:ext cx="5429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390525</xdr:colOff>
      <xdr:row>12</xdr:row>
      <xdr:rowOff>0</xdr:rowOff>
    </xdr:from>
    <xdr:to>
      <xdr:col>20</xdr:col>
      <xdr:colOff>0</xdr:colOff>
      <xdr:row>12</xdr:row>
      <xdr:rowOff>0</xdr:rowOff>
    </xdr:to>
    <xdr:sp macro="" textlink="">
      <xdr:nvSpPr>
        <xdr:cNvPr id="23" name="Text Box 22">
          <a:extLst>
            <a:ext uri="{FF2B5EF4-FFF2-40B4-BE49-F238E27FC236}">
              <a16:creationId xmlns:a16="http://schemas.microsoft.com/office/drawing/2014/main" id="{0D7A16FC-622A-43FB-9DB8-316D538E241B}"/>
            </a:ext>
          </a:extLst>
        </xdr:cNvPr>
        <xdr:cNvSpPr txBox="1">
          <a:spLocks noChangeArrowheads="1"/>
        </xdr:cNvSpPr>
      </xdr:nvSpPr>
      <xdr:spPr bwMode="auto">
        <a:xfrm>
          <a:off x="13439775" y="4048125"/>
          <a:ext cx="5429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390525</xdr:colOff>
      <xdr:row>15</xdr:row>
      <xdr:rowOff>0</xdr:rowOff>
    </xdr:from>
    <xdr:to>
      <xdr:col>20</xdr:col>
      <xdr:colOff>0</xdr:colOff>
      <xdr:row>15</xdr:row>
      <xdr:rowOff>0</xdr:rowOff>
    </xdr:to>
    <xdr:sp macro="" textlink="">
      <xdr:nvSpPr>
        <xdr:cNvPr id="24" name="Text Box 23">
          <a:extLst>
            <a:ext uri="{FF2B5EF4-FFF2-40B4-BE49-F238E27FC236}">
              <a16:creationId xmlns:a16="http://schemas.microsoft.com/office/drawing/2014/main" id="{3EADAAE5-74E1-4919-944F-7DB9C7A9A4EB}"/>
            </a:ext>
          </a:extLst>
        </xdr:cNvPr>
        <xdr:cNvSpPr txBox="1">
          <a:spLocks noChangeArrowheads="1"/>
        </xdr:cNvSpPr>
      </xdr:nvSpPr>
      <xdr:spPr bwMode="auto">
        <a:xfrm>
          <a:off x="13439775" y="4933950"/>
          <a:ext cx="5429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390525</xdr:colOff>
      <xdr:row>18</xdr:row>
      <xdr:rowOff>0</xdr:rowOff>
    </xdr:from>
    <xdr:to>
      <xdr:col>20</xdr:col>
      <xdr:colOff>0</xdr:colOff>
      <xdr:row>18</xdr:row>
      <xdr:rowOff>0</xdr:rowOff>
    </xdr:to>
    <xdr:sp macro="" textlink="">
      <xdr:nvSpPr>
        <xdr:cNvPr id="25" name="Text Box 24">
          <a:extLst>
            <a:ext uri="{FF2B5EF4-FFF2-40B4-BE49-F238E27FC236}">
              <a16:creationId xmlns:a16="http://schemas.microsoft.com/office/drawing/2014/main" id="{35EDDC9E-E831-493D-94F6-5B9194497447}"/>
            </a:ext>
          </a:extLst>
        </xdr:cNvPr>
        <xdr:cNvSpPr txBox="1">
          <a:spLocks noChangeArrowheads="1"/>
        </xdr:cNvSpPr>
      </xdr:nvSpPr>
      <xdr:spPr bwMode="auto">
        <a:xfrm>
          <a:off x="13439775" y="5819775"/>
          <a:ext cx="5429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0</xdr:colOff>
      <xdr:row>12</xdr:row>
      <xdr:rowOff>0</xdr:rowOff>
    </xdr:from>
    <xdr:to>
      <xdr:col>22</xdr:col>
      <xdr:colOff>0</xdr:colOff>
      <xdr:row>12</xdr:row>
      <xdr:rowOff>0</xdr:rowOff>
    </xdr:to>
    <xdr:sp macro="" textlink="">
      <xdr:nvSpPr>
        <xdr:cNvPr id="2" name="Text Box 1">
          <a:extLst>
            <a:ext uri="{FF2B5EF4-FFF2-40B4-BE49-F238E27FC236}">
              <a16:creationId xmlns:a16="http://schemas.microsoft.com/office/drawing/2014/main" id="{09DD125E-467E-4AEA-88B6-E617D1930EC1}"/>
            </a:ext>
          </a:extLst>
        </xdr:cNvPr>
        <xdr:cNvSpPr txBox="1">
          <a:spLocks noChangeArrowheads="1"/>
        </xdr:cNvSpPr>
      </xdr:nvSpPr>
      <xdr:spPr bwMode="auto">
        <a:xfrm>
          <a:off x="9791700" y="3248025"/>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22</xdr:col>
      <xdr:colOff>0</xdr:colOff>
      <xdr:row>20</xdr:row>
      <xdr:rowOff>0</xdr:rowOff>
    </xdr:to>
    <xdr:sp macro="" textlink="">
      <xdr:nvSpPr>
        <xdr:cNvPr id="3" name="Text Box 2">
          <a:extLst>
            <a:ext uri="{FF2B5EF4-FFF2-40B4-BE49-F238E27FC236}">
              <a16:creationId xmlns:a16="http://schemas.microsoft.com/office/drawing/2014/main" id="{CDAF975E-7711-4785-AD4D-93636114233D}"/>
            </a:ext>
          </a:extLst>
        </xdr:cNvPr>
        <xdr:cNvSpPr txBox="1">
          <a:spLocks noChangeArrowheads="1"/>
        </xdr:cNvSpPr>
      </xdr:nvSpPr>
      <xdr:spPr bwMode="auto">
        <a:xfrm>
          <a:off x="9791700" y="5610225"/>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22</xdr:col>
      <xdr:colOff>0</xdr:colOff>
      <xdr:row>20</xdr:row>
      <xdr:rowOff>0</xdr:rowOff>
    </xdr:to>
    <xdr:sp macro="" textlink="">
      <xdr:nvSpPr>
        <xdr:cNvPr id="4" name="Text Box 3">
          <a:extLst>
            <a:ext uri="{FF2B5EF4-FFF2-40B4-BE49-F238E27FC236}">
              <a16:creationId xmlns:a16="http://schemas.microsoft.com/office/drawing/2014/main" id="{41281E75-C794-40D7-AC08-A0B8FDAE8E02}"/>
            </a:ext>
          </a:extLst>
        </xdr:cNvPr>
        <xdr:cNvSpPr txBox="1">
          <a:spLocks noChangeArrowheads="1"/>
        </xdr:cNvSpPr>
      </xdr:nvSpPr>
      <xdr:spPr bwMode="auto">
        <a:xfrm>
          <a:off x="9791700" y="5610225"/>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19</xdr:row>
      <xdr:rowOff>0</xdr:rowOff>
    </xdr:from>
    <xdr:to>
      <xdr:col>22</xdr:col>
      <xdr:colOff>0</xdr:colOff>
      <xdr:row>19</xdr:row>
      <xdr:rowOff>0</xdr:rowOff>
    </xdr:to>
    <xdr:sp macro="" textlink="">
      <xdr:nvSpPr>
        <xdr:cNvPr id="5" name="Text Box 4">
          <a:extLst>
            <a:ext uri="{FF2B5EF4-FFF2-40B4-BE49-F238E27FC236}">
              <a16:creationId xmlns:a16="http://schemas.microsoft.com/office/drawing/2014/main" id="{3CEEAFF8-2203-46BF-B7E7-E317A6BC3E81}"/>
            </a:ext>
          </a:extLst>
        </xdr:cNvPr>
        <xdr:cNvSpPr txBox="1">
          <a:spLocks noChangeArrowheads="1"/>
        </xdr:cNvSpPr>
      </xdr:nvSpPr>
      <xdr:spPr bwMode="auto">
        <a:xfrm>
          <a:off x="9791700" y="5314950"/>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22</xdr:col>
      <xdr:colOff>0</xdr:colOff>
      <xdr:row>20</xdr:row>
      <xdr:rowOff>0</xdr:rowOff>
    </xdr:to>
    <xdr:sp macro="" textlink="">
      <xdr:nvSpPr>
        <xdr:cNvPr id="6" name="Text Box 5">
          <a:extLst>
            <a:ext uri="{FF2B5EF4-FFF2-40B4-BE49-F238E27FC236}">
              <a16:creationId xmlns:a16="http://schemas.microsoft.com/office/drawing/2014/main" id="{A65E5473-F992-40BC-BB63-EA36CFE547DE}"/>
            </a:ext>
          </a:extLst>
        </xdr:cNvPr>
        <xdr:cNvSpPr txBox="1">
          <a:spLocks noChangeArrowheads="1"/>
        </xdr:cNvSpPr>
      </xdr:nvSpPr>
      <xdr:spPr bwMode="auto">
        <a:xfrm>
          <a:off x="9791700" y="5610225"/>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15</xdr:row>
      <xdr:rowOff>0</xdr:rowOff>
    </xdr:from>
    <xdr:to>
      <xdr:col>22</xdr:col>
      <xdr:colOff>0</xdr:colOff>
      <xdr:row>15</xdr:row>
      <xdr:rowOff>0</xdr:rowOff>
    </xdr:to>
    <xdr:sp macro="" textlink="">
      <xdr:nvSpPr>
        <xdr:cNvPr id="7" name="Text Box 6">
          <a:extLst>
            <a:ext uri="{FF2B5EF4-FFF2-40B4-BE49-F238E27FC236}">
              <a16:creationId xmlns:a16="http://schemas.microsoft.com/office/drawing/2014/main" id="{66271B4D-F363-4B1E-AB09-81B56BA64409}"/>
            </a:ext>
          </a:extLst>
        </xdr:cNvPr>
        <xdr:cNvSpPr txBox="1">
          <a:spLocks noChangeArrowheads="1"/>
        </xdr:cNvSpPr>
      </xdr:nvSpPr>
      <xdr:spPr bwMode="auto">
        <a:xfrm>
          <a:off x="9791700" y="4133850"/>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15</xdr:row>
      <xdr:rowOff>0</xdr:rowOff>
    </xdr:from>
    <xdr:to>
      <xdr:col>22</xdr:col>
      <xdr:colOff>0</xdr:colOff>
      <xdr:row>15</xdr:row>
      <xdr:rowOff>0</xdr:rowOff>
    </xdr:to>
    <xdr:sp macro="" textlink="">
      <xdr:nvSpPr>
        <xdr:cNvPr id="8" name="Text Box 7">
          <a:extLst>
            <a:ext uri="{FF2B5EF4-FFF2-40B4-BE49-F238E27FC236}">
              <a16:creationId xmlns:a16="http://schemas.microsoft.com/office/drawing/2014/main" id="{5A1F8744-3E61-4E11-B1D5-DC47ADBDF476}"/>
            </a:ext>
          </a:extLst>
        </xdr:cNvPr>
        <xdr:cNvSpPr txBox="1">
          <a:spLocks noChangeArrowheads="1"/>
        </xdr:cNvSpPr>
      </xdr:nvSpPr>
      <xdr:spPr bwMode="auto">
        <a:xfrm>
          <a:off x="9791700" y="4133850"/>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22</xdr:col>
      <xdr:colOff>0</xdr:colOff>
      <xdr:row>20</xdr:row>
      <xdr:rowOff>0</xdr:rowOff>
    </xdr:to>
    <xdr:sp macro="" textlink="">
      <xdr:nvSpPr>
        <xdr:cNvPr id="9" name="Text Box 8">
          <a:extLst>
            <a:ext uri="{FF2B5EF4-FFF2-40B4-BE49-F238E27FC236}">
              <a16:creationId xmlns:a16="http://schemas.microsoft.com/office/drawing/2014/main" id="{D9B3D785-8249-489F-B086-F72553C9F254}"/>
            </a:ext>
          </a:extLst>
        </xdr:cNvPr>
        <xdr:cNvSpPr txBox="1">
          <a:spLocks noChangeArrowheads="1"/>
        </xdr:cNvSpPr>
      </xdr:nvSpPr>
      <xdr:spPr bwMode="auto">
        <a:xfrm>
          <a:off x="9791700" y="5610225"/>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19</xdr:row>
      <xdr:rowOff>0</xdr:rowOff>
    </xdr:from>
    <xdr:to>
      <xdr:col>22</xdr:col>
      <xdr:colOff>0</xdr:colOff>
      <xdr:row>19</xdr:row>
      <xdr:rowOff>0</xdr:rowOff>
    </xdr:to>
    <xdr:sp macro="" textlink="">
      <xdr:nvSpPr>
        <xdr:cNvPr id="10" name="Text Box 9">
          <a:extLst>
            <a:ext uri="{FF2B5EF4-FFF2-40B4-BE49-F238E27FC236}">
              <a16:creationId xmlns:a16="http://schemas.microsoft.com/office/drawing/2014/main" id="{2FF5ABCC-6CE2-46F4-9902-457306EAD953}"/>
            </a:ext>
          </a:extLst>
        </xdr:cNvPr>
        <xdr:cNvSpPr txBox="1">
          <a:spLocks noChangeArrowheads="1"/>
        </xdr:cNvSpPr>
      </xdr:nvSpPr>
      <xdr:spPr bwMode="auto">
        <a:xfrm>
          <a:off x="9791700" y="5314950"/>
          <a:ext cx="90487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21</xdr:col>
      <xdr:colOff>0</xdr:colOff>
      <xdr:row>20</xdr:row>
      <xdr:rowOff>0</xdr:rowOff>
    </xdr:to>
    <xdr:sp macro="" textlink="">
      <xdr:nvSpPr>
        <xdr:cNvPr id="11" name="Text Box 10">
          <a:extLst>
            <a:ext uri="{FF2B5EF4-FFF2-40B4-BE49-F238E27FC236}">
              <a16:creationId xmlns:a16="http://schemas.microsoft.com/office/drawing/2014/main" id="{122E0F02-D5ED-4145-99DB-8A5F2015054A}"/>
            </a:ext>
          </a:extLst>
        </xdr:cNvPr>
        <xdr:cNvSpPr txBox="1">
          <a:spLocks noChangeArrowheads="1"/>
        </xdr:cNvSpPr>
      </xdr:nvSpPr>
      <xdr:spPr bwMode="auto">
        <a:xfrm>
          <a:off x="9791700" y="56102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21</xdr:col>
      <xdr:colOff>0</xdr:colOff>
      <xdr:row>20</xdr:row>
      <xdr:rowOff>0</xdr:rowOff>
    </xdr:to>
    <xdr:sp macro="" textlink="">
      <xdr:nvSpPr>
        <xdr:cNvPr id="12" name="Text Box 11">
          <a:extLst>
            <a:ext uri="{FF2B5EF4-FFF2-40B4-BE49-F238E27FC236}">
              <a16:creationId xmlns:a16="http://schemas.microsoft.com/office/drawing/2014/main" id="{FB510424-0F92-477B-B133-CDF00FA0104D}"/>
            </a:ext>
          </a:extLst>
        </xdr:cNvPr>
        <xdr:cNvSpPr txBox="1">
          <a:spLocks noChangeArrowheads="1"/>
        </xdr:cNvSpPr>
      </xdr:nvSpPr>
      <xdr:spPr bwMode="auto">
        <a:xfrm>
          <a:off x="9791700" y="56102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21</xdr:col>
      <xdr:colOff>0</xdr:colOff>
      <xdr:row>20</xdr:row>
      <xdr:rowOff>0</xdr:rowOff>
    </xdr:to>
    <xdr:sp macro="" textlink="">
      <xdr:nvSpPr>
        <xdr:cNvPr id="13" name="Text Box 12">
          <a:extLst>
            <a:ext uri="{FF2B5EF4-FFF2-40B4-BE49-F238E27FC236}">
              <a16:creationId xmlns:a16="http://schemas.microsoft.com/office/drawing/2014/main" id="{568B28A3-3926-44F9-8692-522A320D2C49}"/>
            </a:ext>
          </a:extLst>
        </xdr:cNvPr>
        <xdr:cNvSpPr txBox="1">
          <a:spLocks noChangeArrowheads="1"/>
        </xdr:cNvSpPr>
      </xdr:nvSpPr>
      <xdr:spPr bwMode="auto">
        <a:xfrm>
          <a:off x="9791700" y="56102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21</xdr:col>
      <xdr:colOff>0</xdr:colOff>
      <xdr:row>20</xdr:row>
      <xdr:rowOff>0</xdr:rowOff>
    </xdr:to>
    <xdr:sp macro="" textlink="">
      <xdr:nvSpPr>
        <xdr:cNvPr id="14" name="Text Box 13">
          <a:extLst>
            <a:ext uri="{FF2B5EF4-FFF2-40B4-BE49-F238E27FC236}">
              <a16:creationId xmlns:a16="http://schemas.microsoft.com/office/drawing/2014/main" id="{7518DBDF-1303-4038-8AEA-66BCC3121896}"/>
            </a:ext>
          </a:extLst>
        </xdr:cNvPr>
        <xdr:cNvSpPr txBox="1">
          <a:spLocks noChangeArrowheads="1"/>
        </xdr:cNvSpPr>
      </xdr:nvSpPr>
      <xdr:spPr bwMode="auto">
        <a:xfrm>
          <a:off x="9791700" y="56102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20</xdr:row>
      <xdr:rowOff>0</xdr:rowOff>
    </xdr:from>
    <xdr:to>
      <xdr:col>21</xdr:col>
      <xdr:colOff>0</xdr:colOff>
      <xdr:row>20</xdr:row>
      <xdr:rowOff>0</xdr:rowOff>
    </xdr:to>
    <xdr:sp macro="" textlink="">
      <xdr:nvSpPr>
        <xdr:cNvPr id="15" name="Text Box 14">
          <a:extLst>
            <a:ext uri="{FF2B5EF4-FFF2-40B4-BE49-F238E27FC236}">
              <a16:creationId xmlns:a16="http://schemas.microsoft.com/office/drawing/2014/main" id="{C9D45D67-C73E-4C56-9DFD-83424B1F56B3}"/>
            </a:ext>
          </a:extLst>
        </xdr:cNvPr>
        <xdr:cNvSpPr txBox="1">
          <a:spLocks noChangeArrowheads="1"/>
        </xdr:cNvSpPr>
      </xdr:nvSpPr>
      <xdr:spPr bwMode="auto">
        <a:xfrm>
          <a:off x="9791700" y="56102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0</xdr:colOff>
      <xdr:row>0</xdr:row>
      <xdr:rowOff>0</xdr:rowOff>
    </xdr:to>
    <xdr:sp macro="" textlink="">
      <xdr:nvSpPr>
        <xdr:cNvPr id="2" name="Text Box 1">
          <a:extLst>
            <a:ext uri="{FF2B5EF4-FFF2-40B4-BE49-F238E27FC236}">
              <a16:creationId xmlns:a16="http://schemas.microsoft.com/office/drawing/2014/main" id="{AFEA2DAF-10E5-4A60-B4F0-E949753752DB}"/>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3" name="Text Box 2">
          <a:extLst>
            <a:ext uri="{FF2B5EF4-FFF2-40B4-BE49-F238E27FC236}">
              <a16:creationId xmlns:a16="http://schemas.microsoft.com/office/drawing/2014/main" id="{5F3B6BC8-B88E-4762-9E6C-A50F7EC85436}"/>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4" name="Text Box 3">
          <a:extLst>
            <a:ext uri="{FF2B5EF4-FFF2-40B4-BE49-F238E27FC236}">
              <a16:creationId xmlns:a16="http://schemas.microsoft.com/office/drawing/2014/main" id="{79C11B91-6060-4125-9326-1A3984E3AD29}"/>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5" name="Text Box 4">
          <a:extLst>
            <a:ext uri="{FF2B5EF4-FFF2-40B4-BE49-F238E27FC236}">
              <a16:creationId xmlns:a16="http://schemas.microsoft.com/office/drawing/2014/main" id="{2EDAB655-9798-4700-9F9D-750DB809499B}"/>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6" name="Text Box 5">
          <a:extLst>
            <a:ext uri="{FF2B5EF4-FFF2-40B4-BE49-F238E27FC236}">
              <a16:creationId xmlns:a16="http://schemas.microsoft.com/office/drawing/2014/main" id="{4F824A3F-7902-405A-B200-23FF305F5440}"/>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7" name="Text Box 6">
          <a:extLst>
            <a:ext uri="{FF2B5EF4-FFF2-40B4-BE49-F238E27FC236}">
              <a16:creationId xmlns:a16="http://schemas.microsoft.com/office/drawing/2014/main" id="{82D513F6-1C7E-4428-94D0-C7AAE3D6E4C9}"/>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8" name="Text Box 7">
          <a:extLst>
            <a:ext uri="{FF2B5EF4-FFF2-40B4-BE49-F238E27FC236}">
              <a16:creationId xmlns:a16="http://schemas.microsoft.com/office/drawing/2014/main" id="{56D7DD93-7C9C-4618-8548-D2E1E89D88F6}"/>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9" name="Text Box 8">
          <a:extLst>
            <a:ext uri="{FF2B5EF4-FFF2-40B4-BE49-F238E27FC236}">
              <a16:creationId xmlns:a16="http://schemas.microsoft.com/office/drawing/2014/main" id="{4FE4511E-4D28-46E9-BDFD-4E2DB45D976D}"/>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0</xdr:row>
      <xdr:rowOff>0</xdr:rowOff>
    </xdr:from>
    <xdr:to>
      <xdr:col>10</xdr:col>
      <xdr:colOff>0</xdr:colOff>
      <xdr:row>0</xdr:row>
      <xdr:rowOff>0</xdr:rowOff>
    </xdr:to>
    <xdr:sp macro="" textlink="">
      <xdr:nvSpPr>
        <xdr:cNvPr id="10" name="Text Box 9">
          <a:extLst>
            <a:ext uri="{FF2B5EF4-FFF2-40B4-BE49-F238E27FC236}">
              <a16:creationId xmlns:a16="http://schemas.microsoft.com/office/drawing/2014/main" id="{CF8B4655-E388-4D48-9374-F765A483A129}"/>
            </a:ext>
          </a:extLst>
        </xdr:cNvPr>
        <xdr:cNvSpPr txBox="1">
          <a:spLocks noChangeArrowheads="1"/>
        </xdr:cNvSpPr>
      </xdr:nvSpPr>
      <xdr:spPr bwMode="auto">
        <a:xfrm>
          <a:off x="10972800" y="0"/>
          <a:ext cx="13716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9</xdr:row>
      <xdr:rowOff>0</xdr:rowOff>
    </xdr:from>
    <xdr:to>
      <xdr:col>8</xdr:col>
      <xdr:colOff>0</xdr:colOff>
      <xdr:row>9</xdr:row>
      <xdr:rowOff>0</xdr:rowOff>
    </xdr:to>
    <xdr:sp macro="" textlink="">
      <xdr:nvSpPr>
        <xdr:cNvPr id="11" name="Text Box 10">
          <a:extLst>
            <a:ext uri="{FF2B5EF4-FFF2-40B4-BE49-F238E27FC236}">
              <a16:creationId xmlns:a16="http://schemas.microsoft.com/office/drawing/2014/main" id="{A7D51EBF-D37B-4FD7-B177-EC3086549CC4}"/>
            </a:ext>
          </a:extLst>
        </xdr:cNvPr>
        <xdr:cNvSpPr txBox="1">
          <a:spLocks noChangeArrowheads="1"/>
        </xdr:cNvSpPr>
      </xdr:nvSpPr>
      <xdr:spPr bwMode="auto">
        <a:xfrm>
          <a:off x="10972800" y="25336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2" name="Text Box 11">
          <a:extLst>
            <a:ext uri="{FF2B5EF4-FFF2-40B4-BE49-F238E27FC236}">
              <a16:creationId xmlns:a16="http://schemas.microsoft.com/office/drawing/2014/main" id="{79EFF1C6-C68C-4402-9AAF-807D21A11D44}"/>
            </a:ext>
          </a:extLst>
        </xdr:cNvPr>
        <xdr:cNvSpPr txBox="1">
          <a:spLocks noChangeArrowheads="1"/>
        </xdr:cNvSpPr>
      </xdr:nvSpPr>
      <xdr:spPr bwMode="auto">
        <a:xfrm>
          <a:off x="10972800" y="48958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12</xdr:row>
      <xdr:rowOff>0</xdr:rowOff>
    </xdr:from>
    <xdr:to>
      <xdr:col>8</xdr:col>
      <xdr:colOff>0</xdr:colOff>
      <xdr:row>12</xdr:row>
      <xdr:rowOff>0</xdr:rowOff>
    </xdr:to>
    <xdr:sp macro="" textlink="">
      <xdr:nvSpPr>
        <xdr:cNvPr id="13" name="Text Box 12">
          <a:extLst>
            <a:ext uri="{FF2B5EF4-FFF2-40B4-BE49-F238E27FC236}">
              <a16:creationId xmlns:a16="http://schemas.microsoft.com/office/drawing/2014/main" id="{268B905F-B36F-48E2-900B-40F5291D52E8}"/>
            </a:ext>
          </a:extLst>
        </xdr:cNvPr>
        <xdr:cNvSpPr txBox="1">
          <a:spLocks noChangeArrowheads="1"/>
        </xdr:cNvSpPr>
      </xdr:nvSpPr>
      <xdr:spPr bwMode="auto">
        <a:xfrm>
          <a:off x="10972800" y="341947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15</xdr:row>
      <xdr:rowOff>0</xdr:rowOff>
    </xdr:from>
    <xdr:to>
      <xdr:col>8</xdr:col>
      <xdr:colOff>0</xdr:colOff>
      <xdr:row>15</xdr:row>
      <xdr:rowOff>0</xdr:rowOff>
    </xdr:to>
    <xdr:sp macro="" textlink="">
      <xdr:nvSpPr>
        <xdr:cNvPr id="14" name="Text Box 13">
          <a:extLst>
            <a:ext uri="{FF2B5EF4-FFF2-40B4-BE49-F238E27FC236}">
              <a16:creationId xmlns:a16="http://schemas.microsoft.com/office/drawing/2014/main" id="{E4656F73-0594-42B4-BA72-AF9E0B005CF1}"/>
            </a:ext>
          </a:extLst>
        </xdr:cNvPr>
        <xdr:cNvSpPr txBox="1">
          <a:spLocks noChangeArrowheads="1"/>
        </xdr:cNvSpPr>
      </xdr:nvSpPr>
      <xdr:spPr bwMode="auto">
        <a:xfrm>
          <a:off x="10972800" y="43053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18</xdr:row>
      <xdr:rowOff>0</xdr:rowOff>
    </xdr:from>
    <xdr:to>
      <xdr:col>8</xdr:col>
      <xdr:colOff>0</xdr:colOff>
      <xdr:row>18</xdr:row>
      <xdr:rowOff>0</xdr:rowOff>
    </xdr:to>
    <xdr:sp macro="" textlink="">
      <xdr:nvSpPr>
        <xdr:cNvPr id="15" name="Text Box 14">
          <a:extLst>
            <a:ext uri="{FF2B5EF4-FFF2-40B4-BE49-F238E27FC236}">
              <a16:creationId xmlns:a16="http://schemas.microsoft.com/office/drawing/2014/main" id="{2120762D-F0F3-433F-8A77-036A7F992C23}"/>
            </a:ext>
          </a:extLst>
        </xdr:cNvPr>
        <xdr:cNvSpPr txBox="1">
          <a:spLocks noChangeArrowheads="1"/>
        </xdr:cNvSpPr>
      </xdr:nvSpPr>
      <xdr:spPr bwMode="auto">
        <a:xfrm>
          <a:off x="10972800" y="519112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23</xdr:row>
      <xdr:rowOff>0</xdr:rowOff>
    </xdr:from>
    <xdr:to>
      <xdr:col>8</xdr:col>
      <xdr:colOff>0</xdr:colOff>
      <xdr:row>23</xdr:row>
      <xdr:rowOff>0</xdr:rowOff>
    </xdr:to>
    <xdr:sp macro="" textlink="">
      <xdr:nvSpPr>
        <xdr:cNvPr id="16" name="Text Box 15">
          <a:extLst>
            <a:ext uri="{FF2B5EF4-FFF2-40B4-BE49-F238E27FC236}">
              <a16:creationId xmlns:a16="http://schemas.microsoft.com/office/drawing/2014/main" id="{4688F4AA-DADF-480F-AB2C-0F59293F40C5}"/>
            </a:ext>
          </a:extLst>
        </xdr:cNvPr>
        <xdr:cNvSpPr txBox="1">
          <a:spLocks noChangeArrowheads="1"/>
        </xdr:cNvSpPr>
      </xdr:nvSpPr>
      <xdr:spPr bwMode="auto">
        <a:xfrm>
          <a:off x="10972800" y="66675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21</xdr:row>
      <xdr:rowOff>0</xdr:rowOff>
    </xdr:from>
    <xdr:to>
      <xdr:col>8</xdr:col>
      <xdr:colOff>0</xdr:colOff>
      <xdr:row>21</xdr:row>
      <xdr:rowOff>0</xdr:rowOff>
    </xdr:to>
    <xdr:sp macro="" textlink="">
      <xdr:nvSpPr>
        <xdr:cNvPr id="17" name="Text Box 16">
          <a:extLst>
            <a:ext uri="{FF2B5EF4-FFF2-40B4-BE49-F238E27FC236}">
              <a16:creationId xmlns:a16="http://schemas.microsoft.com/office/drawing/2014/main" id="{85A1C92F-DC76-4FC4-89FE-5F75EF4F212D}"/>
            </a:ext>
          </a:extLst>
        </xdr:cNvPr>
        <xdr:cNvSpPr txBox="1">
          <a:spLocks noChangeArrowheads="1"/>
        </xdr:cNvSpPr>
      </xdr:nvSpPr>
      <xdr:spPr bwMode="auto">
        <a:xfrm>
          <a:off x="10972800" y="607695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24</xdr:row>
      <xdr:rowOff>0</xdr:rowOff>
    </xdr:from>
    <xdr:to>
      <xdr:col>8</xdr:col>
      <xdr:colOff>0</xdr:colOff>
      <xdr:row>24</xdr:row>
      <xdr:rowOff>0</xdr:rowOff>
    </xdr:to>
    <xdr:sp macro="" textlink="">
      <xdr:nvSpPr>
        <xdr:cNvPr id="18" name="Text Box 17">
          <a:extLst>
            <a:ext uri="{FF2B5EF4-FFF2-40B4-BE49-F238E27FC236}">
              <a16:creationId xmlns:a16="http://schemas.microsoft.com/office/drawing/2014/main" id="{5AFA6914-43A7-41D5-A5AB-EAD7082B98DF}"/>
            </a:ext>
          </a:extLst>
        </xdr:cNvPr>
        <xdr:cNvSpPr txBox="1">
          <a:spLocks noChangeArrowheads="1"/>
        </xdr:cNvSpPr>
      </xdr:nvSpPr>
      <xdr:spPr bwMode="auto">
        <a:xfrm>
          <a:off x="10972800" y="696277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955" cy="11368076"/>
    <xdr:grpSp>
      <xdr:nvGrpSpPr>
        <xdr:cNvPr id="2" name="Group 1">
          <a:extLst>
            <a:ext uri="{FF2B5EF4-FFF2-40B4-BE49-F238E27FC236}">
              <a16:creationId xmlns:a16="http://schemas.microsoft.com/office/drawing/2014/main" id="{64F1FE1B-59DA-4EAB-918A-7BB618B39FEF}"/>
            </a:ext>
          </a:extLst>
        </xdr:cNvPr>
        <xdr:cNvGrpSpPr/>
      </xdr:nvGrpSpPr>
      <xdr:grpSpPr>
        <a:xfrm>
          <a:off x="-11794324" y="-11501277"/>
          <a:ext cx="12729955" cy="11368076"/>
          <a:chOff x="-11794324" y="-11501277"/>
          <a:chExt cx="12729955" cy="11368076"/>
        </a:xfrm>
      </xdr:grpSpPr>
      <xdr:grpSp>
        <xdr:nvGrpSpPr>
          <xdr:cNvPr id="3" name="Group 2">
            <a:extLst>
              <a:ext uri="{FF2B5EF4-FFF2-40B4-BE49-F238E27FC236}">
                <a16:creationId xmlns:a16="http://schemas.microsoft.com/office/drawing/2014/main" id="{980378F5-1979-2381-7593-11BFB0D4AFE4}"/>
              </a:ext>
            </a:extLst>
          </xdr:cNvPr>
          <xdr:cNvGrpSpPr/>
        </xdr:nvGrpSpPr>
        <xdr:grpSpPr>
          <a:xfrm>
            <a:off x="-11794324" y="-11492279"/>
            <a:ext cx="12729955" cy="11359078"/>
            <a:chOff x="-11794324" y="-11492279"/>
            <a:chExt cx="12729955" cy="11359078"/>
          </a:xfrm>
        </xdr:grpSpPr>
        <xdr:sp macro="" textlink="">
          <xdr:nvSpPr>
            <xdr:cNvPr id="6" name="Rectangle 3">
              <a:extLst>
                <a:ext uri="{FF2B5EF4-FFF2-40B4-BE49-F238E27FC236}">
                  <a16:creationId xmlns:a16="http://schemas.microsoft.com/office/drawing/2014/main" id="{1E5BC3D0-9D27-DAD5-E5B0-DC769D93B07C}"/>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96CE82B9-55A7-B2ED-A047-55D9D1097E11}"/>
                </a:ext>
              </a:extLst>
            </xdr:cNvPr>
            <xdr:cNvSpPr/>
          </xdr:nvSpPr>
          <xdr:spPr>
            <a:xfrm>
              <a:off x="-11768044" y="-5951884"/>
              <a:ext cx="1267343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4C7C231-7EE7-B5E3-5FA4-38935F996A57}"/>
                </a:ext>
              </a:extLst>
            </xdr:cNvPr>
            <xdr:cNvSpPr/>
          </xdr:nvSpPr>
          <xdr:spPr>
            <a:xfrm>
              <a:off x="935275" y="-11214357"/>
              <a:ext cx="356" cy="1079352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94CF25A-9B1B-7D0E-3DED-6F55C8B8C141}"/>
                </a:ext>
              </a:extLst>
            </xdr:cNvPr>
            <xdr:cNvSpPr/>
          </xdr:nvSpPr>
          <xdr:spPr>
            <a:xfrm>
              <a:off x="-11768044" y="-11492279"/>
              <a:ext cx="1270151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99012F4-50EF-AA50-EF77-BA0EF82F3456}"/>
              </a:ext>
            </a:extLst>
          </xdr:cNvPr>
          <xdr:cNvSpPr/>
        </xdr:nvSpPr>
        <xdr:spPr>
          <a:xfrm>
            <a:off x="-8352714"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DCDEF6A2-FDDA-A86A-A0D9-F32BF2B062BD}"/>
              </a:ext>
            </a:extLst>
          </xdr:cNvPr>
          <xdr:cNvSpPr/>
        </xdr:nvSpPr>
        <xdr:spPr>
          <a:xfrm>
            <a:off x="-11756523"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7.xml><?xml version="1.0" encoding="utf-8"?>
<xdr:wsDr xmlns:xdr="http://schemas.openxmlformats.org/drawingml/2006/spreadsheetDrawing" xmlns:a="http://schemas.openxmlformats.org/drawingml/2006/main">
  <xdr:twoCellAnchor>
    <xdr:from>
      <xdr:col>9</xdr:col>
      <xdr:colOff>390525</xdr:colOff>
      <xdr:row>36</xdr:row>
      <xdr:rowOff>0</xdr:rowOff>
    </xdr:from>
    <xdr:to>
      <xdr:col>12</xdr:col>
      <xdr:colOff>200025</xdr:colOff>
      <xdr:row>36</xdr:row>
      <xdr:rowOff>0</xdr:rowOff>
    </xdr:to>
    <xdr:sp macro="" textlink="">
      <xdr:nvSpPr>
        <xdr:cNvPr id="2" name="Text Box 2">
          <a:extLst>
            <a:ext uri="{FF2B5EF4-FFF2-40B4-BE49-F238E27FC236}">
              <a16:creationId xmlns:a16="http://schemas.microsoft.com/office/drawing/2014/main" id="{252961EB-57D1-4C26-B44C-6C22DACDE824}"/>
            </a:ext>
          </a:extLst>
        </xdr:cNvPr>
        <xdr:cNvSpPr txBox="1">
          <a:spLocks noChangeArrowheads="1"/>
        </xdr:cNvSpPr>
      </xdr:nvSpPr>
      <xdr:spPr bwMode="auto">
        <a:xfrm>
          <a:off x="5105400" y="12544425"/>
          <a:ext cx="12668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390525</xdr:colOff>
      <xdr:row>60</xdr:row>
      <xdr:rowOff>0</xdr:rowOff>
    </xdr:from>
    <xdr:to>
      <xdr:col>12</xdr:col>
      <xdr:colOff>200025</xdr:colOff>
      <xdr:row>60</xdr:row>
      <xdr:rowOff>0</xdr:rowOff>
    </xdr:to>
    <xdr:sp macro="" textlink="">
      <xdr:nvSpPr>
        <xdr:cNvPr id="3" name="Text Box 3">
          <a:extLst>
            <a:ext uri="{FF2B5EF4-FFF2-40B4-BE49-F238E27FC236}">
              <a16:creationId xmlns:a16="http://schemas.microsoft.com/office/drawing/2014/main" id="{44297B93-5FC4-4D62-B90E-5CA6281FC129}"/>
            </a:ext>
          </a:extLst>
        </xdr:cNvPr>
        <xdr:cNvSpPr txBox="1">
          <a:spLocks noChangeArrowheads="1"/>
        </xdr:cNvSpPr>
      </xdr:nvSpPr>
      <xdr:spPr bwMode="auto">
        <a:xfrm>
          <a:off x="5105400" y="21478875"/>
          <a:ext cx="1266825"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381000</xdr:colOff>
      <xdr:row>0</xdr:row>
      <xdr:rowOff>0</xdr:rowOff>
    </xdr:from>
    <xdr:to>
      <xdr:col>21</xdr:col>
      <xdr:colOff>542925</xdr:colOff>
      <xdr:row>2</xdr:row>
      <xdr:rowOff>19050</xdr:rowOff>
    </xdr:to>
    <xdr:grpSp>
      <xdr:nvGrpSpPr>
        <xdr:cNvPr id="4" name="Group 1">
          <a:extLst>
            <a:ext uri="{FF2B5EF4-FFF2-40B4-BE49-F238E27FC236}">
              <a16:creationId xmlns:a16="http://schemas.microsoft.com/office/drawing/2014/main" id="{0A077424-6667-447E-ABC3-0542B8CFAD5C}"/>
            </a:ext>
          </a:extLst>
        </xdr:cNvPr>
        <xdr:cNvGrpSpPr>
          <a:grpSpLocks/>
        </xdr:cNvGrpSpPr>
      </xdr:nvGrpSpPr>
      <xdr:grpSpPr bwMode="auto">
        <a:xfrm>
          <a:off x="7953375" y="0"/>
          <a:ext cx="3019425" cy="495300"/>
          <a:chOff x="54" y="86"/>
          <a:chExt cx="378" cy="48"/>
        </a:xfrm>
      </xdr:grpSpPr>
      <xdr:grpSp>
        <xdr:nvGrpSpPr>
          <xdr:cNvPr id="5" name="Group 2">
            <a:extLst>
              <a:ext uri="{FF2B5EF4-FFF2-40B4-BE49-F238E27FC236}">
                <a16:creationId xmlns:a16="http://schemas.microsoft.com/office/drawing/2014/main" id="{A77C3624-621E-0708-1599-F3985D4F6203}"/>
              </a:ext>
            </a:extLst>
          </xdr:cNvPr>
          <xdr:cNvGrpSpPr>
            <a:grpSpLocks/>
          </xdr:cNvGrpSpPr>
        </xdr:nvGrpSpPr>
        <xdr:grpSpPr bwMode="auto">
          <a:xfrm>
            <a:off x="54" y="86"/>
            <a:ext cx="378" cy="48"/>
            <a:chOff x="218" y="23"/>
            <a:chExt cx="259" cy="46"/>
          </a:xfrm>
        </xdr:grpSpPr>
        <xdr:sp macro="" textlink="">
          <xdr:nvSpPr>
            <xdr:cNvPr id="8" name="Rectangle 3">
              <a:extLst>
                <a:ext uri="{FF2B5EF4-FFF2-40B4-BE49-F238E27FC236}">
                  <a16:creationId xmlns:a16="http://schemas.microsoft.com/office/drawing/2014/main" id="{B2FA295A-0AAD-BDF8-D50A-017C7471E0B4}"/>
                </a:ext>
              </a:extLst>
            </xdr:cNvPr>
            <xdr:cNvSpPr>
              <a:spLocks noChangeArrowheads="1"/>
            </xdr:cNvSpPr>
          </xdr:nvSpPr>
          <xdr:spPr bwMode="auto">
            <a:xfrm>
              <a:off x="218" y="23"/>
              <a:ext cx="259" cy="46"/>
            </a:xfrm>
            <a:prstGeom prst="rect">
              <a:avLst/>
            </a:prstGeom>
            <a:noFill/>
            <a:ln>
              <a:noFill/>
            </a:ln>
          </xdr:spPr>
          <xdr:txBody>
            <a:bodyPr vertOverflow="clip" wrap="square" lIns="27432" tIns="27432" rIns="0" bIns="0" anchor="t"/>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臺東縣金峰鄉公所民政課</a:t>
              </a:r>
            </a:p>
            <a:p>
              <a:pPr algn="l" rtl="0">
                <a:defRPr sz="1000"/>
              </a:pPr>
              <a:r>
                <a:rPr lang="zh-TW" altLang="en-US" sz="1200" b="0" i="0" u="none" strike="noStrike" baseline="0">
                  <a:solidFill>
                    <a:srgbClr val="000000"/>
                  </a:solidFill>
                  <a:latin typeface="標楷體"/>
                  <a:ea typeface="標楷體"/>
                </a:rPr>
                <a:t> 表    號        3314-03-01-3</a:t>
              </a:r>
            </a:p>
          </xdr:txBody>
        </xdr:sp>
        <xdr:sp macro="" textlink="">
          <xdr:nvSpPr>
            <xdr:cNvPr id="9" name="Line 4">
              <a:extLst>
                <a:ext uri="{FF2B5EF4-FFF2-40B4-BE49-F238E27FC236}">
                  <a16:creationId xmlns:a16="http://schemas.microsoft.com/office/drawing/2014/main" id="{54C7EAE9-04D0-7290-51BD-247E3D1D5F1A}"/>
                </a:ext>
              </a:extLst>
            </xdr:cNvPr>
            <xdr:cNvSpPr>
              <a:spLocks noChangeShapeType="1"/>
            </xdr:cNvSpPr>
          </xdr:nvSpPr>
          <xdr:spPr bwMode="auto">
            <a:xfrm>
              <a:off x="219" y="44"/>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5">
              <a:extLst>
                <a:ext uri="{FF2B5EF4-FFF2-40B4-BE49-F238E27FC236}">
                  <a16:creationId xmlns:a16="http://schemas.microsoft.com/office/drawing/2014/main" id="{FD3E6DBF-AA36-4C9F-D488-83533FC25338}"/>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6">
              <a:extLst>
                <a:ext uri="{FF2B5EF4-FFF2-40B4-BE49-F238E27FC236}">
                  <a16:creationId xmlns:a16="http://schemas.microsoft.com/office/drawing/2014/main" id="{6470A0D7-B7C1-4C09-CE90-CE2070381D7A}"/>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 name="Line 7">
            <a:extLst>
              <a:ext uri="{FF2B5EF4-FFF2-40B4-BE49-F238E27FC236}">
                <a16:creationId xmlns:a16="http://schemas.microsoft.com/office/drawing/2014/main" id="{0F01ACBF-10F0-DEB8-1947-614510A0A27B}"/>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8">
            <a:extLst>
              <a:ext uri="{FF2B5EF4-FFF2-40B4-BE49-F238E27FC236}">
                <a16:creationId xmlns:a16="http://schemas.microsoft.com/office/drawing/2014/main" id="{D8BF6BA6-A921-2C73-1EB2-79B7E922A37E}"/>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390525</xdr:colOff>
      <xdr:row>26</xdr:row>
      <xdr:rowOff>47625</xdr:rowOff>
    </xdr:from>
    <xdr:to>
      <xdr:col>21</xdr:col>
      <xdr:colOff>552450</xdr:colOff>
      <xdr:row>29</xdr:row>
      <xdr:rowOff>0</xdr:rowOff>
    </xdr:to>
    <xdr:grpSp>
      <xdr:nvGrpSpPr>
        <xdr:cNvPr id="12" name="Group 1">
          <a:extLst>
            <a:ext uri="{FF2B5EF4-FFF2-40B4-BE49-F238E27FC236}">
              <a16:creationId xmlns:a16="http://schemas.microsoft.com/office/drawing/2014/main" id="{801E8C95-7DA6-4A5D-895A-59C4692C23D6}"/>
            </a:ext>
          </a:extLst>
        </xdr:cNvPr>
        <xdr:cNvGrpSpPr>
          <a:grpSpLocks/>
        </xdr:cNvGrpSpPr>
      </xdr:nvGrpSpPr>
      <xdr:grpSpPr bwMode="auto">
        <a:xfrm>
          <a:off x="7962900" y="9144000"/>
          <a:ext cx="3019425" cy="466725"/>
          <a:chOff x="54" y="86"/>
          <a:chExt cx="378" cy="48"/>
        </a:xfrm>
      </xdr:grpSpPr>
      <xdr:grpSp>
        <xdr:nvGrpSpPr>
          <xdr:cNvPr id="13" name="Group 2">
            <a:extLst>
              <a:ext uri="{FF2B5EF4-FFF2-40B4-BE49-F238E27FC236}">
                <a16:creationId xmlns:a16="http://schemas.microsoft.com/office/drawing/2014/main" id="{D5A0F2A7-1B63-D0A2-DCEB-86B1AA43882F}"/>
              </a:ext>
            </a:extLst>
          </xdr:cNvPr>
          <xdr:cNvGrpSpPr>
            <a:grpSpLocks/>
          </xdr:cNvGrpSpPr>
        </xdr:nvGrpSpPr>
        <xdr:grpSpPr bwMode="auto">
          <a:xfrm>
            <a:off x="54" y="86"/>
            <a:ext cx="378" cy="48"/>
            <a:chOff x="218" y="23"/>
            <a:chExt cx="259" cy="46"/>
          </a:xfrm>
        </xdr:grpSpPr>
        <xdr:sp macro="" textlink="">
          <xdr:nvSpPr>
            <xdr:cNvPr id="16" name="Rectangle 3">
              <a:extLst>
                <a:ext uri="{FF2B5EF4-FFF2-40B4-BE49-F238E27FC236}">
                  <a16:creationId xmlns:a16="http://schemas.microsoft.com/office/drawing/2014/main" id="{4A50930D-06E8-7767-43F3-672B9AE72625}"/>
                </a:ext>
              </a:extLst>
            </xdr:cNvPr>
            <xdr:cNvSpPr>
              <a:spLocks noChangeArrowheads="1"/>
            </xdr:cNvSpPr>
          </xdr:nvSpPr>
          <xdr:spPr bwMode="auto">
            <a:xfrm>
              <a:off x="218" y="23"/>
              <a:ext cx="259" cy="46"/>
            </a:xfrm>
            <a:prstGeom prst="rect">
              <a:avLst/>
            </a:prstGeom>
            <a:noFill/>
            <a:ln>
              <a:noFill/>
            </a:ln>
          </xdr:spPr>
          <xdr:txBody>
            <a:bodyPr vertOverflow="clip" wrap="square" lIns="27432" tIns="27432" rIns="0" bIns="0" anchor="t"/>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臺東縣金峰鄉公所民政課</a:t>
              </a:r>
            </a:p>
            <a:p>
              <a:pPr algn="l" rtl="0">
                <a:defRPr sz="1000"/>
              </a:pPr>
              <a:r>
                <a:rPr lang="zh-TW" altLang="en-US" sz="1200" b="0" i="0" u="none" strike="noStrike" baseline="0">
                  <a:solidFill>
                    <a:srgbClr val="000000"/>
                  </a:solidFill>
                  <a:latin typeface="標楷體"/>
                  <a:ea typeface="標楷體"/>
                </a:rPr>
                <a:t> 表    號        3314-03-01-3</a:t>
              </a:r>
            </a:p>
          </xdr:txBody>
        </xdr:sp>
        <xdr:sp macro="" textlink="">
          <xdr:nvSpPr>
            <xdr:cNvPr id="17" name="Line 4">
              <a:extLst>
                <a:ext uri="{FF2B5EF4-FFF2-40B4-BE49-F238E27FC236}">
                  <a16:creationId xmlns:a16="http://schemas.microsoft.com/office/drawing/2014/main" id="{AC28F166-4AE6-671E-2D79-AA9594950C99}"/>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5">
              <a:extLst>
                <a:ext uri="{FF2B5EF4-FFF2-40B4-BE49-F238E27FC236}">
                  <a16:creationId xmlns:a16="http://schemas.microsoft.com/office/drawing/2014/main" id="{C9EE2389-4F1C-4ABC-E88D-EB88291F81F4}"/>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6">
              <a:extLst>
                <a:ext uri="{FF2B5EF4-FFF2-40B4-BE49-F238E27FC236}">
                  <a16:creationId xmlns:a16="http://schemas.microsoft.com/office/drawing/2014/main" id="{B3E19DBE-95CE-9471-39C7-CCE952DF2995}"/>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4" name="Line 7">
            <a:extLst>
              <a:ext uri="{FF2B5EF4-FFF2-40B4-BE49-F238E27FC236}">
                <a16:creationId xmlns:a16="http://schemas.microsoft.com/office/drawing/2014/main" id="{9DA0C6E6-0A70-AB7D-EE03-A8745A4AF4C8}"/>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8">
            <a:extLst>
              <a:ext uri="{FF2B5EF4-FFF2-40B4-BE49-F238E27FC236}">
                <a16:creationId xmlns:a16="http://schemas.microsoft.com/office/drawing/2014/main" id="{6BE06D14-6ADE-62B9-BD41-C9A853503C37}"/>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390525</xdr:colOff>
      <xdr:row>51</xdr:row>
      <xdr:rowOff>0</xdr:rowOff>
    </xdr:from>
    <xdr:to>
      <xdr:col>22</xdr:col>
      <xdr:colOff>0</xdr:colOff>
      <xdr:row>53</xdr:row>
      <xdr:rowOff>19050</xdr:rowOff>
    </xdr:to>
    <xdr:grpSp>
      <xdr:nvGrpSpPr>
        <xdr:cNvPr id="20" name="Group 1">
          <a:extLst>
            <a:ext uri="{FF2B5EF4-FFF2-40B4-BE49-F238E27FC236}">
              <a16:creationId xmlns:a16="http://schemas.microsoft.com/office/drawing/2014/main" id="{DBFD0FF3-07C6-4502-9014-9CD41C146CB5}"/>
            </a:ext>
          </a:extLst>
        </xdr:cNvPr>
        <xdr:cNvGrpSpPr>
          <a:grpSpLocks/>
        </xdr:cNvGrpSpPr>
      </xdr:nvGrpSpPr>
      <xdr:grpSpPr bwMode="auto">
        <a:xfrm>
          <a:off x="7962900" y="18135600"/>
          <a:ext cx="3028950" cy="476250"/>
          <a:chOff x="54" y="86"/>
          <a:chExt cx="379" cy="48"/>
        </a:xfrm>
      </xdr:grpSpPr>
      <xdr:grpSp>
        <xdr:nvGrpSpPr>
          <xdr:cNvPr id="21" name="Group 2">
            <a:extLst>
              <a:ext uri="{FF2B5EF4-FFF2-40B4-BE49-F238E27FC236}">
                <a16:creationId xmlns:a16="http://schemas.microsoft.com/office/drawing/2014/main" id="{EA39C5D4-038B-C084-5644-C2F6D3D89EE1}"/>
              </a:ext>
            </a:extLst>
          </xdr:cNvPr>
          <xdr:cNvGrpSpPr>
            <a:grpSpLocks/>
          </xdr:cNvGrpSpPr>
        </xdr:nvGrpSpPr>
        <xdr:grpSpPr bwMode="auto">
          <a:xfrm>
            <a:off x="54" y="86"/>
            <a:ext cx="379" cy="48"/>
            <a:chOff x="218" y="23"/>
            <a:chExt cx="260" cy="46"/>
          </a:xfrm>
        </xdr:grpSpPr>
        <xdr:sp macro="" textlink="">
          <xdr:nvSpPr>
            <xdr:cNvPr id="24" name="Rectangle 3">
              <a:extLst>
                <a:ext uri="{FF2B5EF4-FFF2-40B4-BE49-F238E27FC236}">
                  <a16:creationId xmlns:a16="http://schemas.microsoft.com/office/drawing/2014/main" id="{695C6824-5694-5779-2506-EAA74D5A4F63}"/>
                </a:ext>
              </a:extLst>
            </xdr:cNvPr>
            <xdr:cNvSpPr>
              <a:spLocks noChangeArrowheads="1"/>
            </xdr:cNvSpPr>
          </xdr:nvSpPr>
          <xdr:spPr bwMode="auto">
            <a:xfrm>
              <a:off x="218" y="23"/>
              <a:ext cx="259" cy="46"/>
            </a:xfrm>
            <a:prstGeom prst="rect">
              <a:avLst/>
            </a:prstGeom>
            <a:noFill/>
            <a:ln>
              <a:noFill/>
            </a:ln>
          </xdr:spPr>
          <xdr:txBody>
            <a:bodyPr vertOverflow="clip" wrap="square" lIns="27432" tIns="27432" rIns="0" bIns="0" anchor="t"/>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臺東縣金峰鄉公所民政課</a:t>
              </a:r>
            </a:p>
            <a:p>
              <a:pPr algn="l" rtl="0">
                <a:defRPr sz="1000"/>
              </a:pPr>
              <a:r>
                <a:rPr lang="zh-TW" altLang="en-US" sz="1200" b="0" i="0" u="none" strike="noStrike" baseline="0">
                  <a:solidFill>
                    <a:srgbClr val="000000"/>
                  </a:solidFill>
                  <a:latin typeface="標楷體"/>
                  <a:ea typeface="標楷體"/>
                </a:rPr>
                <a:t> 表    號        3314-03-01-3</a:t>
              </a:r>
            </a:p>
          </xdr:txBody>
        </xdr:sp>
        <xdr:sp macro="" textlink="">
          <xdr:nvSpPr>
            <xdr:cNvPr id="25" name="Line 4">
              <a:extLst>
                <a:ext uri="{FF2B5EF4-FFF2-40B4-BE49-F238E27FC236}">
                  <a16:creationId xmlns:a16="http://schemas.microsoft.com/office/drawing/2014/main" id="{39E9C649-EB0E-1A9F-FC8F-912817736342}"/>
                </a:ext>
              </a:extLst>
            </xdr:cNvPr>
            <xdr:cNvSpPr>
              <a:spLocks noChangeShapeType="1"/>
            </xdr:cNvSpPr>
          </xdr:nvSpPr>
          <xdr:spPr bwMode="auto">
            <a:xfrm>
              <a:off x="221" y="43"/>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
              <a:extLst>
                <a:ext uri="{FF2B5EF4-FFF2-40B4-BE49-F238E27FC236}">
                  <a16:creationId xmlns:a16="http://schemas.microsoft.com/office/drawing/2014/main" id="{56D4B2A7-9DAF-C4BB-7BFD-B6F00275257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6">
              <a:extLst>
                <a:ext uri="{FF2B5EF4-FFF2-40B4-BE49-F238E27FC236}">
                  <a16:creationId xmlns:a16="http://schemas.microsoft.com/office/drawing/2014/main" id="{63319E67-DF2E-9EDC-4E08-BDE5EB7043BE}"/>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2" name="Line 7">
            <a:extLst>
              <a:ext uri="{FF2B5EF4-FFF2-40B4-BE49-F238E27FC236}">
                <a16:creationId xmlns:a16="http://schemas.microsoft.com/office/drawing/2014/main" id="{FD219994-7ED8-14AE-B72E-C99A1EEC3C19}"/>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8">
            <a:extLst>
              <a:ext uri="{FF2B5EF4-FFF2-40B4-BE49-F238E27FC236}">
                <a16:creationId xmlns:a16="http://schemas.microsoft.com/office/drawing/2014/main" id="{38335354-DB20-0DD0-A63E-089C79DC7A2C}"/>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39</xdr:col>
      <xdr:colOff>314325</xdr:colOff>
      <xdr:row>0</xdr:row>
      <xdr:rowOff>0</xdr:rowOff>
    </xdr:from>
    <xdr:to>
      <xdr:col>45</xdr:col>
      <xdr:colOff>19050</xdr:colOff>
      <xdr:row>2</xdr:row>
      <xdr:rowOff>19050</xdr:rowOff>
    </xdr:to>
    <xdr:grpSp>
      <xdr:nvGrpSpPr>
        <xdr:cNvPr id="28" name="Group 1">
          <a:extLst>
            <a:ext uri="{FF2B5EF4-FFF2-40B4-BE49-F238E27FC236}">
              <a16:creationId xmlns:a16="http://schemas.microsoft.com/office/drawing/2014/main" id="{5720DDA9-125E-4B41-8E3C-4F88355AC397}"/>
            </a:ext>
          </a:extLst>
        </xdr:cNvPr>
        <xdr:cNvGrpSpPr>
          <a:grpSpLocks/>
        </xdr:cNvGrpSpPr>
      </xdr:nvGrpSpPr>
      <xdr:grpSpPr bwMode="auto">
        <a:xfrm>
          <a:off x="20516850" y="0"/>
          <a:ext cx="2847975" cy="495300"/>
          <a:chOff x="54" y="86"/>
          <a:chExt cx="378" cy="48"/>
        </a:xfrm>
      </xdr:grpSpPr>
      <xdr:grpSp>
        <xdr:nvGrpSpPr>
          <xdr:cNvPr id="29" name="Group 2">
            <a:extLst>
              <a:ext uri="{FF2B5EF4-FFF2-40B4-BE49-F238E27FC236}">
                <a16:creationId xmlns:a16="http://schemas.microsoft.com/office/drawing/2014/main" id="{C4AE7740-6186-9132-FBBB-1F9830507817}"/>
              </a:ext>
            </a:extLst>
          </xdr:cNvPr>
          <xdr:cNvGrpSpPr>
            <a:grpSpLocks/>
          </xdr:cNvGrpSpPr>
        </xdr:nvGrpSpPr>
        <xdr:grpSpPr bwMode="auto">
          <a:xfrm>
            <a:off x="54" y="86"/>
            <a:ext cx="378" cy="48"/>
            <a:chOff x="218" y="23"/>
            <a:chExt cx="259" cy="46"/>
          </a:xfrm>
        </xdr:grpSpPr>
        <xdr:sp macro="" textlink="">
          <xdr:nvSpPr>
            <xdr:cNvPr id="32" name="Rectangle 3">
              <a:extLst>
                <a:ext uri="{FF2B5EF4-FFF2-40B4-BE49-F238E27FC236}">
                  <a16:creationId xmlns:a16="http://schemas.microsoft.com/office/drawing/2014/main" id="{35FCB03B-A19B-54F8-37A7-9F73B4776520}"/>
                </a:ext>
              </a:extLst>
            </xdr:cNvPr>
            <xdr:cNvSpPr>
              <a:spLocks noChangeArrowheads="1"/>
            </xdr:cNvSpPr>
          </xdr:nvSpPr>
          <xdr:spPr bwMode="auto">
            <a:xfrm>
              <a:off x="218" y="23"/>
              <a:ext cx="259" cy="46"/>
            </a:xfrm>
            <a:prstGeom prst="rect">
              <a:avLst/>
            </a:prstGeom>
            <a:noFill/>
            <a:ln>
              <a:noFill/>
            </a:ln>
          </xdr:spPr>
          <xdr:txBody>
            <a:bodyPr vertOverflow="clip" wrap="square" lIns="27432" tIns="27432" rIns="0" bIns="0" anchor="t"/>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臺東縣金峰鄉公所民政課</a:t>
              </a:r>
            </a:p>
            <a:p>
              <a:pPr algn="l" rtl="0">
                <a:defRPr sz="1000"/>
              </a:pPr>
              <a:r>
                <a:rPr lang="zh-TW" altLang="en-US" sz="1200" b="0" i="0" u="none" strike="noStrike" baseline="0">
                  <a:solidFill>
                    <a:srgbClr val="000000"/>
                  </a:solidFill>
                  <a:latin typeface="標楷體"/>
                  <a:ea typeface="標楷體"/>
                </a:rPr>
                <a:t> 表    號        3314-03-01-3</a:t>
              </a:r>
            </a:p>
          </xdr:txBody>
        </xdr:sp>
        <xdr:sp macro="" textlink="">
          <xdr:nvSpPr>
            <xdr:cNvPr id="33" name="Line 4">
              <a:extLst>
                <a:ext uri="{FF2B5EF4-FFF2-40B4-BE49-F238E27FC236}">
                  <a16:creationId xmlns:a16="http://schemas.microsoft.com/office/drawing/2014/main" id="{C3A1B5B2-11A7-6EA6-ECD3-79ADDE226E60}"/>
                </a:ext>
              </a:extLst>
            </xdr:cNvPr>
            <xdr:cNvSpPr>
              <a:spLocks noChangeShapeType="1"/>
            </xdr:cNvSpPr>
          </xdr:nvSpPr>
          <xdr:spPr bwMode="auto">
            <a:xfrm>
              <a:off x="220" y="42"/>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
              <a:extLst>
                <a:ext uri="{FF2B5EF4-FFF2-40B4-BE49-F238E27FC236}">
                  <a16:creationId xmlns:a16="http://schemas.microsoft.com/office/drawing/2014/main" id="{B1B58801-7338-1843-5629-6864DA96CFE9}"/>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6">
              <a:extLst>
                <a:ext uri="{FF2B5EF4-FFF2-40B4-BE49-F238E27FC236}">
                  <a16:creationId xmlns:a16="http://schemas.microsoft.com/office/drawing/2014/main" id="{2787B1FB-6C1F-CCD3-8F27-0EE5F62AB80F}"/>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30" name="Line 7">
            <a:extLst>
              <a:ext uri="{FF2B5EF4-FFF2-40B4-BE49-F238E27FC236}">
                <a16:creationId xmlns:a16="http://schemas.microsoft.com/office/drawing/2014/main" id="{5846CC78-27DF-B9C1-C67F-15F70D908E5C}"/>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8">
            <a:extLst>
              <a:ext uri="{FF2B5EF4-FFF2-40B4-BE49-F238E27FC236}">
                <a16:creationId xmlns:a16="http://schemas.microsoft.com/office/drawing/2014/main" id="{6E5C5697-14C9-E1CC-2EA1-3C14B1BB1DDF}"/>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0</xdr:colOff>
      <xdr:row>6</xdr:row>
      <xdr:rowOff>0</xdr:rowOff>
    </xdr:from>
    <xdr:to>
      <xdr:col>15</xdr:col>
      <xdr:colOff>0</xdr:colOff>
      <xdr:row>6</xdr:row>
      <xdr:rowOff>0</xdr:rowOff>
    </xdr:to>
    <xdr:sp macro="" textlink="">
      <xdr:nvSpPr>
        <xdr:cNvPr id="2" name="Text Box 1">
          <a:extLst>
            <a:ext uri="{FF2B5EF4-FFF2-40B4-BE49-F238E27FC236}">
              <a16:creationId xmlns:a16="http://schemas.microsoft.com/office/drawing/2014/main" id="{E0BDDA4C-CC4E-4D7D-B410-2464A7CDF31F}"/>
            </a:ext>
          </a:extLst>
        </xdr:cNvPr>
        <xdr:cNvSpPr txBox="1">
          <a:spLocks noChangeArrowheads="1"/>
        </xdr:cNvSpPr>
      </xdr:nvSpPr>
      <xdr:spPr bwMode="auto">
        <a:xfrm>
          <a:off x="10287000" y="12573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12</xdr:col>
      <xdr:colOff>76200</xdr:colOff>
      <xdr:row>8</xdr:row>
      <xdr:rowOff>0</xdr:rowOff>
    </xdr:from>
    <xdr:ext cx="104775" cy="228600"/>
    <xdr:sp macro="" textlink="">
      <xdr:nvSpPr>
        <xdr:cNvPr id="3" name="Text Box 2">
          <a:extLst>
            <a:ext uri="{FF2B5EF4-FFF2-40B4-BE49-F238E27FC236}">
              <a16:creationId xmlns:a16="http://schemas.microsoft.com/office/drawing/2014/main" id="{F8D617F4-793F-4506-A888-DF2A95821E8C}"/>
            </a:ext>
          </a:extLst>
        </xdr:cNvPr>
        <xdr:cNvSpPr txBox="1">
          <a:spLocks noChangeArrowheads="1"/>
        </xdr:cNvSpPr>
      </xdr:nvSpPr>
      <xdr:spPr bwMode="auto">
        <a:xfrm>
          <a:off x="8305800" y="16764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9.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2" name="Text Box 1">
          <a:extLst>
            <a:ext uri="{FF2B5EF4-FFF2-40B4-BE49-F238E27FC236}">
              <a16:creationId xmlns:a16="http://schemas.microsoft.com/office/drawing/2014/main" id="{A5CDD420-D536-47FE-9E39-091A9DA04667}"/>
            </a:ext>
          </a:extLst>
        </xdr:cNvPr>
        <xdr:cNvSpPr txBox="1">
          <a:spLocks noChangeArrowheads="1"/>
        </xdr:cNvSpPr>
      </xdr:nvSpPr>
      <xdr:spPr bwMode="auto">
        <a:xfrm>
          <a:off x="10315575" y="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xdr:colOff>
      <xdr:row>6</xdr:row>
      <xdr:rowOff>0</xdr:rowOff>
    </xdr:from>
    <xdr:to>
      <xdr:col>0</xdr:col>
      <xdr:colOff>537744</xdr:colOff>
      <xdr:row>6</xdr:row>
      <xdr:rowOff>0</xdr:rowOff>
    </xdr:to>
    <xdr:sp macro="" textlink="">
      <xdr:nvSpPr>
        <xdr:cNvPr id="2" name="Text Box 4">
          <a:extLst>
            <a:ext uri="{FF2B5EF4-FFF2-40B4-BE49-F238E27FC236}">
              <a16:creationId xmlns:a16="http://schemas.microsoft.com/office/drawing/2014/main" id="{F6029017-21D2-430B-98A8-940E7C6A3F43}"/>
            </a:ext>
          </a:extLst>
        </xdr:cNvPr>
        <xdr:cNvSpPr txBox="1">
          <a:spLocks noChangeArrowheads="1"/>
        </xdr:cNvSpPr>
      </xdr:nvSpPr>
      <xdr:spPr bwMode="auto">
        <a:xfrm>
          <a:off x="167640" y="2085975"/>
          <a:ext cx="370104"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333375</xdr:colOff>
      <xdr:row>8</xdr:row>
      <xdr:rowOff>66675</xdr:rowOff>
    </xdr:from>
    <xdr:to>
      <xdr:col>1</xdr:col>
      <xdr:colOff>428625</xdr:colOff>
      <xdr:row>8</xdr:row>
      <xdr:rowOff>342900</xdr:rowOff>
    </xdr:to>
    <xdr:sp macro="" textlink="">
      <xdr:nvSpPr>
        <xdr:cNvPr id="3" name="Text Box 10">
          <a:extLst>
            <a:ext uri="{FF2B5EF4-FFF2-40B4-BE49-F238E27FC236}">
              <a16:creationId xmlns:a16="http://schemas.microsoft.com/office/drawing/2014/main" id="{5C8A91F9-D267-4668-AA6A-7F3FF545125F}"/>
            </a:ext>
          </a:extLst>
        </xdr:cNvPr>
        <xdr:cNvSpPr txBox="1">
          <a:spLocks noChangeArrowheads="1"/>
        </xdr:cNvSpPr>
      </xdr:nvSpPr>
      <xdr:spPr bwMode="auto">
        <a:xfrm>
          <a:off x="1323975" y="306705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8</xdr:row>
      <xdr:rowOff>38100</xdr:rowOff>
    </xdr:from>
    <xdr:to>
      <xdr:col>13</xdr:col>
      <xdr:colOff>201954</xdr:colOff>
      <xdr:row>9</xdr:row>
      <xdr:rowOff>190500</xdr:rowOff>
    </xdr:to>
    <xdr:sp macro="" textlink="">
      <xdr:nvSpPr>
        <xdr:cNvPr id="2" name="Text Box 1">
          <a:extLst>
            <a:ext uri="{FF2B5EF4-FFF2-40B4-BE49-F238E27FC236}">
              <a16:creationId xmlns:a16="http://schemas.microsoft.com/office/drawing/2014/main" id="{1CFE163B-2835-4559-9D04-2835BBA94049}"/>
            </a:ext>
          </a:extLst>
        </xdr:cNvPr>
        <xdr:cNvSpPr txBox="1">
          <a:spLocks noChangeArrowheads="1"/>
        </xdr:cNvSpPr>
      </xdr:nvSpPr>
      <xdr:spPr bwMode="auto">
        <a:xfrm>
          <a:off x="6638925" y="1905000"/>
          <a:ext cx="1506879" cy="428625"/>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33</xdr:row>
      <xdr:rowOff>0</xdr:rowOff>
    </xdr:from>
    <xdr:to>
      <xdr:col>13</xdr:col>
      <xdr:colOff>201954</xdr:colOff>
      <xdr:row>33</xdr:row>
      <xdr:rowOff>0</xdr:rowOff>
    </xdr:to>
    <xdr:sp macro="" textlink="">
      <xdr:nvSpPr>
        <xdr:cNvPr id="3" name="Text Box 2">
          <a:extLst>
            <a:ext uri="{FF2B5EF4-FFF2-40B4-BE49-F238E27FC236}">
              <a16:creationId xmlns:a16="http://schemas.microsoft.com/office/drawing/2014/main" id="{5234691D-116E-4AF9-B58B-F563E81B8AD8}"/>
            </a:ext>
          </a:extLst>
        </xdr:cNvPr>
        <xdr:cNvSpPr txBox="1">
          <a:spLocks noChangeArrowheads="1"/>
        </xdr:cNvSpPr>
      </xdr:nvSpPr>
      <xdr:spPr bwMode="auto">
        <a:xfrm>
          <a:off x="6638925" y="8772525"/>
          <a:ext cx="1506879"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33</xdr:row>
      <xdr:rowOff>0</xdr:rowOff>
    </xdr:from>
    <xdr:to>
      <xdr:col>13</xdr:col>
      <xdr:colOff>201954</xdr:colOff>
      <xdr:row>33</xdr:row>
      <xdr:rowOff>0</xdr:rowOff>
    </xdr:to>
    <xdr:sp macro="" textlink="">
      <xdr:nvSpPr>
        <xdr:cNvPr id="4" name="Text Box 3">
          <a:extLst>
            <a:ext uri="{FF2B5EF4-FFF2-40B4-BE49-F238E27FC236}">
              <a16:creationId xmlns:a16="http://schemas.microsoft.com/office/drawing/2014/main" id="{2812AA14-095E-4FAE-B9E3-1B2254382B9E}"/>
            </a:ext>
          </a:extLst>
        </xdr:cNvPr>
        <xdr:cNvSpPr txBox="1">
          <a:spLocks noChangeArrowheads="1"/>
        </xdr:cNvSpPr>
      </xdr:nvSpPr>
      <xdr:spPr bwMode="auto">
        <a:xfrm>
          <a:off x="6638925" y="8772525"/>
          <a:ext cx="1506879"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24</xdr:row>
      <xdr:rowOff>0</xdr:rowOff>
    </xdr:from>
    <xdr:to>
      <xdr:col>4</xdr:col>
      <xdr:colOff>906755</xdr:colOff>
      <xdr:row>24</xdr:row>
      <xdr:rowOff>1548</xdr:rowOff>
    </xdr:to>
    <xdr:cxnSp macro="">
      <xdr:nvCxnSpPr>
        <xdr:cNvPr id="2" name="直線接點 1">
          <a:extLst>
            <a:ext uri="{FF2B5EF4-FFF2-40B4-BE49-F238E27FC236}">
              <a16:creationId xmlns:a16="http://schemas.microsoft.com/office/drawing/2014/main" id="{DBCF1F02-158A-47FA-90FB-03E7D7BA85FC}"/>
            </a:ext>
          </a:extLst>
        </xdr:cNvPr>
        <xdr:cNvCxnSpPr/>
      </xdr:nvCxnSpPr>
      <xdr:spPr>
        <a:xfrm>
          <a:off x="4772025" y="6591300"/>
          <a:ext cx="906755" cy="15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xdr:colOff>
      <xdr:row>16</xdr:row>
      <xdr:rowOff>190500</xdr:rowOff>
    </xdr:from>
    <xdr:to>
      <xdr:col>6</xdr:col>
      <xdr:colOff>41402</xdr:colOff>
      <xdr:row>21</xdr:row>
      <xdr:rowOff>0</xdr:rowOff>
    </xdr:to>
    <xdr:sp macro="" textlink="">
      <xdr:nvSpPr>
        <xdr:cNvPr id="2" name="Text Box 11">
          <a:extLst>
            <a:ext uri="{FF2B5EF4-FFF2-40B4-BE49-F238E27FC236}">
              <a16:creationId xmlns:a16="http://schemas.microsoft.com/office/drawing/2014/main" id="{B9BE09E6-3DEB-4ED6-AFD1-63AA0ABC39EA}"/>
            </a:ext>
          </a:extLst>
        </xdr:cNvPr>
        <xdr:cNvSpPr txBox="1">
          <a:spLocks noChangeArrowheads="1"/>
        </xdr:cNvSpPr>
      </xdr:nvSpPr>
      <xdr:spPr bwMode="auto">
        <a:xfrm>
          <a:off x="9043035" y="4476750"/>
          <a:ext cx="37592" cy="952500"/>
        </a:xfrm>
        <a:prstGeom prst="rect">
          <a:avLst/>
        </a:prstGeom>
        <a:noFill/>
        <a:ln w="9525">
          <a:noFill/>
          <a:miter lim="800000"/>
          <a:headEnd/>
          <a:tailEnd/>
        </a:ln>
      </xdr:spPr>
      <xdr:txBody>
        <a:bodyPr vertOverflow="clip" wrap="square" lIns="36576" tIns="32004" rIns="36576" bIns="32004" anchor="ctr" upright="1"/>
        <a:lstStyle/>
        <a:p>
          <a:pPr algn="ctr" rtl="0">
            <a:defRPr sz="1000"/>
          </a:pPr>
          <a:endParaRPr lang="en-US" altLang="zh-TW" sz="1200" b="1" i="0" u="none" strike="noStrike" baseline="0">
            <a:solidFill>
              <a:srgbClr val="000000"/>
            </a:solidFill>
            <a:latin typeface="細明體"/>
            <a:ea typeface="細明體"/>
          </a:endParaRPr>
        </a:p>
      </xdr:txBody>
    </xdr:sp>
    <xdr:clientData/>
  </xdr:twoCellAnchor>
  <xdr:twoCellAnchor>
    <xdr:from>
      <xdr:col>0</xdr:col>
      <xdr:colOff>3067050</xdr:colOff>
      <xdr:row>20</xdr:row>
      <xdr:rowOff>0</xdr:rowOff>
    </xdr:from>
    <xdr:to>
      <xdr:col>0</xdr:col>
      <xdr:colOff>3495675</xdr:colOff>
      <xdr:row>21</xdr:row>
      <xdr:rowOff>0</xdr:rowOff>
    </xdr:to>
    <xdr:sp macro="" textlink="">
      <xdr:nvSpPr>
        <xdr:cNvPr id="3" name="Text Box 12">
          <a:extLst>
            <a:ext uri="{FF2B5EF4-FFF2-40B4-BE49-F238E27FC236}">
              <a16:creationId xmlns:a16="http://schemas.microsoft.com/office/drawing/2014/main" id="{EB27261D-7AAD-43E3-959A-46DFB579B8FE}"/>
            </a:ext>
          </a:extLst>
        </xdr:cNvPr>
        <xdr:cNvSpPr txBox="1">
          <a:spLocks noChangeArrowheads="1"/>
        </xdr:cNvSpPr>
      </xdr:nvSpPr>
      <xdr:spPr bwMode="auto">
        <a:xfrm>
          <a:off x="1457325" y="520065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3810</xdr:colOff>
      <xdr:row>17</xdr:row>
      <xdr:rowOff>190500</xdr:rowOff>
    </xdr:from>
    <xdr:to>
      <xdr:col>6</xdr:col>
      <xdr:colOff>41402</xdr:colOff>
      <xdr:row>22</xdr:row>
      <xdr:rowOff>0</xdr:rowOff>
    </xdr:to>
    <xdr:sp macro="" textlink="">
      <xdr:nvSpPr>
        <xdr:cNvPr id="4" name="Text Box 11">
          <a:extLst>
            <a:ext uri="{FF2B5EF4-FFF2-40B4-BE49-F238E27FC236}">
              <a16:creationId xmlns:a16="http://schemas.microsoft.com/office/drawing/2014/main" id="{A21B92B1-4DA1-4EE8-9FB8-4296B14BD373}"/>
            </a:ext>
          </a:extLst>
        </xdr:cNvPr>
        <xdr:cNvSpPr txBox="1">
          <a:spLocks noChangeArrowheads="1"/>
        </xdr:cNvSpPr>
      </xdr:nvSpPr>
      <xdr:spPr bwMode="auto">
        <a:xfrm>
          <a:off x="9043035" y="4705350"/>
          <a:ext cx="37592" cy="952500"/>
        </a:xfrm>
        <a:prstGeom prst="rect">
          <a:avLst/>
        </a:prstGeom>
        <a:noFill/>
        <a:ln w="9525">
          <a:noFill/>
          <a:miter lim="800000"/>
          <a:headEnd/>
          <a:tailEnd/>
        </a:ln>
      </xdr:spPr>
      <xdr:txBody>
        <a:bodyPr vertOverflow="clip" wrap="square" lIns="36576" tIns="32004" rIns="36576" bIns="32004" anchor="ctr" upright="1"/>
        <a:lstStyle/>
        <a:p>
          <a:pPr algn="ctr" rtl="0">
            <a:defRPr sz="1000"/>
          </a:pPr>
          <a:endParaRPr lang="en-US" altLang="zh-TW" sz="1200" b="1" i="0" u="none" strike="noStrike" baseline="0">
            <a:solidFill>
              <a:srgbClr val="000000"/>
            </a:solidFill>
            <a:latin typeface="細明體"/>
            <a:ea typeface="細明體"/>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xdr:colOff>
      <xdr:row>17</xdr:row>
      <xdr:rowOff>1536</xdr:rowOff>
    </xdr:from>
    <xdr:to>
      <xdr:col>6</xdr:col>
      <xdr:colOff>23390</xdr:colOff>
      <xdr:row>21</xdr:row>
      <xdr:rowOff>4310</xdr:rowOff>
    </xdr:to>
    <xdr:sp macro="" textlink="">
      <xdr:nvSpPr>
        <xdr:cNvPr id="2" name="Text Box 11">
          <a:extLst>
            <a:ext uri="{FF2B5EF4-FFF2-40B4-BE49-F238E27FC236}">
              <a16:creationId xmlns:a16="http://schemas.microsoft.com/office/drawing/2014/main" id="{B00F6999-1601-4BD4-AA95-2EEDF0D5EFDA}"/>
            </a:ext>
          </a:extLst>
        </xdr:cNvPr>
        <xdr:cNvSpPr txBox="1">
          <a:spLocks noChangeArrowheads="1"/>
        </xdr:cNvSpPr>
      </xdr:nvSpPr>
      <xdr:spPr bwMode="auto">
        <a:xfrm>
          <a:off x="9043035" y="4040136"/>
          <a:ext cx="19580" cy="840974"/>
        </a:xfrm>
        <a:prstGeom prst="rect">
          <a:avLst/>
        </a:prstGeom>
        <a:noFill/>
        <a:ln w="9525">
          <a:noFill/>
          <a:miter lim="800000"/>
          <a:headEnd/>
          <a:tailEnd/>
        </a:ln>
      </xdr:spPr>
      <xdr:txBody>
        <a:bodyPr vertOverflow="clip" wrap="square" lIns="36576" tIns="32004" rIns="36576" bIns="32004" anchor="ctr" upright="1"/>
        <a:lstStyle/>
        <a:p>
          <a:pPr algn="ctr" rtl="0">
            <a:defRPr sz="1000"/>
          </a:pPr>
          <a:endParaRPr lang="en-US" altLang="zh-TW" sz="1200" b="1" i="0" u="none" strike="noStrike" baseline="0">
            <a:solidFill>
              <a:srgbClr val="000000"/>
            </a:solidFill>
            <a:latin typeface="細明體"/>
            <a:ea typeface="細明體"/>
          </a:endParaRPr>
        </a:p>
      </xdr:txBody>
    </xdr:sp>
    <xdr:clientData/>
  </xdr:twoCellAnchor>
  <xdr:twoCellAnchor>
    <xdr:from>
      <xdr:col>0</xdr:col>
      <xdr:colOff>3067050</xdr:colOff>
      <xdr:row>20</xdr:row>
      <xdr:rowOff>0</xdr:rowOff>
    </xdr:from>
    <xdr:to>
      <xdr:col>0</xdr:col>
      <xdr:colOff>3495675</xdr:colOff>
      <xdr:row>21</xdr:row>
      <xdr:rowOff>0</xdr:rowOff>
    </xdr:to>
    <xdr:sp macro="" textlink="">
      <xdr:nvSpPr>
        <xdr:cNvPr id="3" name="Text Box 12">
          <a:extLst>
            <a:ext uri="{FF2B5EF4-FFF2-40B4-BE49-F238E27FC236}">
              <a16:creationId xmlns:a16="http://schemas.microsoft.com/office/drawing/2014/main" id="{73AC4CD2-1DBA-46D9-9B7D-536A06913314}"/>
            </a:ext>
          </a:extLst>
        </xdr:cNvPr>
        <xdr:cNvSpPr txBox="1">
          <a:spLocks noChangeArrowheads="1"/>
        </xdr:cNvSpPr>
      </xdr:nvSpPr>
      <xdr:spPr bwMode="auto">
        <a:xfrm>
          <a:off x="1457325" y="46672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3810</xdr:colOff>
      <xdr:row>17</xdr:row>
      <xdr:rowOff>176530</xdr:rowOff>
    </xdr:from>
    <xdr:to>
      <xdr:col>6</xdr:col>
      <xdr:colOff>23390</xdr:colOff>
      <xdr:row>22</xdr:row>
      <xdr:rowOff>23413</xdr:rowOff>
    </xdr:to>
    <xdr:sp macro="" textlink="">
      <xdr:nvSpPr>
        <xdr:cNvPr id="4" name="Text Box 11">
          <a:extLst>
            <a:ext uri="{FF2B5EF4-FFF2-40B4-BE49-F238E27FC236}">
              <a16:creationId xmlns:a16="http://schemas.microsoft.com/office/drawing/2014/main" id="{AD10D2FB-FD8A-4CF9-B19A-18BA67D06072}"/>
            </a:ext>
          </a:extLst>
        </xdr:cNvPr>
        <xdr:cNvSpPr txBox="1">
          <a:spLocks noChangeArrowheads="1"/>
        </xdr:cNvSpPr>
      </xdr:nvSpPr>
      <xdr:spPr bwMode="auto">
        <a:xfrm>
          <a:off x="9043035" y="4215130"/>
          <a:ext cx="19580" cy="894633"/>
        </a:xfrm>
        <a:prstGeom prst="rect">
          <a:avLst/>
        </a:prstGeom>
        <a:noFill/>
        <a:ln w="9525">
          <a:noFill/>
          <a:miter lim="800000"/>
          <a:headEnd/>
          <a:tailEnd/>
        </a:ln>
      </xdr:spPr>
      <xdr:txBody>
        <a:bodyPr vertOverflow="clip" wrap="square" lIns="36576" tIns="32004" rIns="36576" bIns="32004" anchor="ctr" upright="1"/>
        <a:lstStyle/>
        <a:p>
          <a:pPr algn="ctr" rtl="0">
            <a:defRPr sz="1000"/>
          </a:pPr>
          <a:endParaRPr lang="en-US" altLang="zh-TW" sz="1200" b="1" i="0" u="none" strike="noStrike" baseline="0">
            <a:solidFill>
              <a:srgbClr val="000000"/>
            </a:solidFill>
            <a:latin typeface="細明體"/>
            <a:ea typeface="細明體"/>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512445</xdr:colOff>
      <xdr:row>5</xdr:row>
      <xdr:rowOff>38100</xdr:rowOff>
    </xdr:from>
    <xdr:to>
      <xdr:col>9</xdr:col>
      <xdr:colOff>1362316</xdr:colOff>
      <xdr:row>6</xdr:row>
      <xdr:rowOff>38100</xdr:rowOff>
    </xdr:to>
    <xdr:sp macro="" textlink="">
      <xdr:nvSpPr>
        <xdr:cNvPr id="2" name="Text Box 1">
          <a:extLst>
            <a:ext uri="{FF2B5EF4-FFF2-40B4-BE49-F238E27FC236}">
              <a16:creationId xmlns:a16="http://schemas.microsoft.com/office/drawing/2014/main" id="{A8BA3AFE-E754-413A-A549-E7422C1E22AA}"/>
            </a:ext>
          </a:extLst>
        </xdr:cNvPr>
        <xdr:cNvSpPr txBox="1">
          <a:spLocks noChangeArrowheads="1"/>
        </xdr:cNvSpPr>
      </xdr:nvSpPr>
      <xdr:spPr bwMode="auto">
        <a:xfrm>
          <a:off x="8961120" y="1133475"/>
          <a:ext cx="849871" cy="219075"/>
        </a:xfrm>
        <a:prstGeom prst="rect">
          <a:avLst/>
        </a:prstGeom>
        <a:noFill/>
        <a:ln>
          <a:noFill/>
        </a:ln>
      </xdr:spPr>
      <xdr:txBody>
        <a:bodyPr vertOverflow="clip" wrap="square" lIns="27432" tIns="27432" rIns="0" bIns="0" anchor="t" upright="1"/>
        <a:lstStyle/>
        <a:p>
          <a:pPr algn="l" rtl="0">
            <a:defRPr sz="1000"/>
          </a:pPr>
          <a:r>
            <a:rPr lang="zh-TW" altLang="en-US" sz="1100" b="0" i="0" u="none" strike="noStrike" baseline="0">
              <a:solidFill>
                <a:srgbClr val="000000"/>
              </a:solidFill>
              <a:latin typeface="標楷體"/>
              <a:ea typeface="標楷體"/>
            </a:rPr>
            <a:t>單位：公頃</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276226</xdr:colOff>
      <xdr:row>38</xdr:row>
      <xdr:rowOff>123824</xdr:rowOff>
    </xdr:from>
    <xdr:to>
      <xdr:col>5</xdr:col>
      <xdr:colOff>726528</xdr:colOff>
      <xdr:row>84</xdr:row>
      <xdr:rowOff>47625</xdr:rowOff>
    </xdr:to>
    <xdr:pic>
      <xdr:nvPicPr>
        <xdr:cNvPr id="3" name="圖片 2">
          <a:extLst>
            <a:ext uri="{FF2B5EF4-FFF2-40B4-BE49-F238E27FC236}">
              <a16:creationId xmlns:a16="http://schemas.microsoft.com/office/drawing/2014/main" id="{1C3F10F0-6E21-A540-F094-FAB0599716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7924799"/>
          <a:ext cx="6451052" cy="9124951"/>
        </a:xfrm>
        <a:prstGeom prst="rect">
          <a:avLst/>
        </a:prstGeom>
      </xdr:spPr>
    </xdr:pic>
    <xdr:clientData/>
  </xdr:twoCellAnchor>
  <xdr:twoCellAnchor editAs="oneCell">
    <xdr:from>
      <xdr:col>0</xdr:col>
      <xdr:colOff>0</xdr:colOff>
      <xdr:row>85</xdr:row>
      <xdr:rowOff>152400</xdr:rowOff>
    </xdr:from>
    <xdr:to>
      <xdr:col>5</xdr:col>
      <xdr:colOff>530988</xdr:colOff>
      <xdr:row>96</xdr:row>
      <xdr:rowOff>85725</xdr:rowOff>
    </xdr:to>
    <xdr:pic>
      <xdr:nvPicPr>
        <xdr:cNvPr id="5" name="圖片 4">
          <a:extLst>
            <a:ext uri="{FF2B5EF4-FFF2-40B4-BE49-F238E27FC236}">
              <a16:creationId xmlns:a16="http://schemas.microsoft.com/office/drawing/2014/main" id="{FC295F52-8919-F9AB-8629-EF5648EA03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76907"/>
        <a:stretch/>
      </xdr:blipFill>
      <xdr:spPr>
        <a:xfrm>
          <a:off x="0" y="17354550"/>
          <a:ext cx="6531738" cy="2133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6</xdr:col>
      <xdr:colOff>1801</xdr:colOff>
      <xdr:row>26</xdr:row>
      <xdr:rowOff>0</xdr:rowOff>
    </xdr:from>
    <xdr:ext cx="77403" cy="221394"/>
    <xdr:sp macro="" textlink="">
      <xdr:nvSpPr>
        <xdr:cNvPr id="2" name="CustomShape 1">
          <a:extLst>
            <a:ext uri="{FF2B5EF4-FFF2-40B4-BE49-F238E27FC236}">
              <a16:creationId xmlns:a16="http://schemas.microsoft.com/office/drawing/2014/main" id="{869C272B-A0A3-4D41-A424-F2EE0C97381F}"/>
            </a:ext>
          </a:extLst>
        </xdr:cNvPr>
        <xdr:cNvSpPr/>
      </xdr:nvSpPr>
      <xdr:spPr>
        <a:xfrm>
          <a:off x="8098051" y="9020641"/>
          <a:ext cx="77403" cy="22139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6</xdr:col>
      <xdr:colOff>1801</xdr:colOff>
      <xdr:row>81</xdr:row>
      <xdr:rowOff>57122</xdr:rowOff>
    </xdr:from>
    <xdr:ext cx="77403" cy="191877"/>
    <xdr:sp macro="" textlink="">
      <xdr:nvSpPr>
        <xdr:cNvPr id="3" name="CustomShape 1">
          <a:extLst>
            <a:ext uri="{FF2B5EF4-FFF2-40B4-BE49-F238E27FC236}">
              <a16:creationId xmlns:a16="http://schemas.microsoft.com/office/drawing/2014/main" id="{C8FD3903-B2E3-4E0A-A96B-CFD36C60519E}"/>
            </a:ext>
          </a:extLst>
        </xdr:cNvPr>
        <xdr:cNvSpPr/>
      </xdr:nvSpPr>
      <xdr:spPr>
        <a:xfrm>
          <a:off x="8098051" y="23612447"/>
          <a:ext cx="77403" cy="191877"/>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9</xdr:col>
      <xdr:colOff>722</xdr:colOff>
      <xdr:row>43</xdr:row>
      <xdr:rowOff>722</xdr:rowOff>
    </xdr:from>
    <xdr:ext cx="159123" cy="259918"/>
    <xdr:sp macro="" textlink="">
      <xdr:nvSpPr>
        <xdr:cNvPr id="4" name="CustomShape 1">
          <a:extLst>
            <a:ext uri="{FF2B5EF4-FFF2-40B4-BE49-F238E27FC236}">
              <a16:creationId xmlns:a16="http://schemas.microsoft.com/office/drawing/2014/main" id="{B36A50FB-CC85-49B9-97EA-CE4F1608D59A}"/>
            </a:ext>
          </a:extLst>
        </xdr:cNvPr>
        <xdr:cNvSpPr/>
      </xdr:nvSpPr>
      <xdr:spPr>
        <a:xfrm>
          <a:off x="12345122" y="14840672"/>
          <a:ext cx="159123" cy="259918"/>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9</xdr:col>
      <xdr:colOff>722</xdr:colOff>
      <xdr:row>43</xdr:row>
      <xdr:rowOff>722</xdr:rowOff>
    </xdr:from>
    <xdr:ext cx="159123" cy="232559"/>
    <xdr:sp macro="" textlink="">
      <xdr:nvSpPr>
        <xdr:cNvPr id="5" name="CustomShape 1">
          <a:extLst>
            <a:ext uri="{FF2B5EF4-FFF2-40B4-BE49-F238E27FC236}">
              <a16:creationId xmlns:a16="http://schemas.microsoft.com/office/drawing/2014/main" id="{A3BA217C-68FF-44C8-A840-7C6A3DB55652}"/>
            </a:ext>
          </a:extLst>
        </xdr:cNvPr>
        <xdr:cNvSpPr/>
      </xdr:nvSpPr>
      <xdr:spPr>
        <a:xfrm>
          <a:off x="12345122" y="14840672"/>
          <a:ext cx="159123" cy="232559"/>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9</xdr:col>
      <xdr:colOff>722</xdr:colOff>
      <xdr:row>39</xdr:row>
      <xdr:rowOff>0</xdr:rowOff>
    </xdr:from>
    <xdr:ext cx="159123" cy="259918"/>
    <xdr:sp macro="" textlink="">
      <xdr:nvSpPr>
        <xdr:cNvPr id="6" name="CustomShape 1">
          <a:extLst>
            <a:ext uri="{FF2B5EF4-FFF2-40B4-BE49-F238E27FC236}">
              <a16:creationId xmlns:a16="http://schemas.microsoft.com/office/drawing/2014/main" id="{E48D3ABF-0964-4543-9669-95AD9FB83157}"/>
            </a:ext>
          </a:extLst>
        </xdr:cNvPr>
        <xdr:cNvSpPr/>
      </xdr:nvSpPr>
      <xdr:spPr>
        <a:xfrm>
          <a:off x="12345122" y="12934950"/>
          <a:ext cx="159123" cy="259918"/>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9</xdr:col>
      <xdr:colOff>722</xdr:colOff>
      <xdr:row>39</xdr:row>
      <xdr:rowOff>0</xdr:rowOff>
    </xdr:from>
    <xdr:ext cx="159123" cy="232559"/>
    <xdr:sp macro="" textlink="">
      <xdr:nvSpPr>
        <xdr:cNvPr id="7" name="CustomShape 1">
          <a:extLst>
            <a:ext uri="{FF2B5EF4-FFF2-40B4-BE49-F238E27FC236}">
              <a16:creationId xmlns:a16="http://schemas.microsoft.com/office/drawing/2014/main" id="{ADCEB063-3D51-4320-928A-64479BA60616}"/>
            </a:ext>
          </a:extLst>
        </xdr:cNvPr>
        <xdr:cNvSpPr/>
      </xdr:nvSpPr>
      <xdr:spPr>
        <a:xfrm>
          <a:off x="12345122" y="12934950"/>
          <a:ext cx="159123" cy="232559"/>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0</xdr:colOff>
      <xdr:row>28</xdr:row>
      <xdr:rowOff>113038</xdr:rowOff>
    </xdr:from>
    <xdr:ext cx="92518" cy="265678"/>
    <xdr:sp macro="" textlink="">
      <xdr:nvSpPr>
        <xdr:cNvPr id="2" name="CustomShape 1">
          <a:extLst>
            <a:ext uri="{FF2B5EF4-FFF2-40B4-BE49-F238E27FC236}">
              <a16:creationId xmlns:a16="http://schemas.microsoft.com/office/drawing/2014/main" id="{94E3DBEE-22B3-4627-A1E8-90466FC5FF2C}"/>
            </a:ext>
          </a:extLst>
        </xdr:cNvPr>
        <xdr:cNvSpPr/>
      </xdr:nvSpPr>
      <xdr:spPr>
        <a:xfrm>
          <a:off x="10534650" y="10133338"/>
          <a:ext cx="92518" cy="265678"/>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oneCellAnchor>
    <xdr:from>
      <xdr:col>8</xdr:col>
      <xdr:colOff>0</xdr:colOff>
      <xdr:row>58</xdr:row>
      <xdr:rowOff>94320</xdr:rowOff>
    </xdr:from>
    <xdr:ext cx="92518" cy="249475"/>
    <xdr:sp macro="" textlink="">
      <xdr:nvSpPr>
        <xdr:cNvPr id="3" name="CustomShape 1">
          <a:extLst>
            <a:ext uri="{FF2B5EF4-FFF2-40B4-BE49-F238E27FC236}">
              <a16:creationId xmlns:a16="http://schemas.microsoft.com/office/drawing/2014/main" id="{850647FC-18CA-405E-9F4D-A2B41CE63D2E}"/>
            </a:ext>
          </a:extLst>
        </xdr:cNvPr>
        <xdr:cNvSpPr/>
      </xdr:nvSpPr>
      <xdr:spPr>
        <a:xfrm>
          <a:off x="10534650" y="16963095"/>
          <a:ext cx="92518" cy="249475"/>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close/>
            </a:path>
          </a:pathLst>
        </a:custGeom>
        <a:noFill/>
        <a:ln cap="flat">
          <a:noFill/>
          <a:prstDash val="solid"/>
        </a:ln>
      </xdr:spPr>
      <xdr:txBody>
        <a:bodyPr vert="horz" wrap="square" lIns="0" tIns="0" rIns="0" bIns="0"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data_108\14%20&#36039;&#35338;&#23460;\02%20&#20027;&#35336;&#23460;&#20844;&#21578;&#20107;&#38917;\108&#24180;&#38928;&#21578;&#32113;&#35336;&#36039;&#26009;&#30332;&#24067;&#26178;&#38291;12.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839721aa57dae4bb/Desktop/&#37329;&#23792;&#37129;&#20844;&#21209;&#32113;&#35336;&#26041;&#26696;-112&#24180;9&#26376;&#20462;/6.&#37329;&#23792;&#37129;&#22577;&#34920;&#31243;&#24335;&#21547;&#32232;&#35069;&#35498;&#26126;(&#38468;&#37636;&#19968;)/1139-07-01-3&#33274;&#26481;&#32291;&#37329;&#23792;&#37129;&#29872;&#20445;&#20154;&#21729;&#27010;&#27841;.xls" TargetMode="External"/><Relationship Id="rId1" Type="http://schemas.openxmlformats.org/officeDocument/2006/relationships/externalLinkPath" Target="https://d.docs.live.net/839721aa57dae4bb/Desktop/&#37329;&#23792;&#37129;&#20844;&#21209;&#32113;&#35336;&#26041;&#26696;-112&#24180;9&#26376;&#20462;/6.&#37329;&#23792;&#37129;&#22577;&#34920;&#31243;&#24335;&#21547;&#32232;&#35069;&#35498;&#26126;(&#38468;&#37636;&#19968;)/1139-07-01-3&#33274;&#26481;&#32291;&#37329;&#23792;&#37129;&#29872;&#20445;&#20154;&#21729;&#27010;&#2784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113&#24180;\113&#20844;&#21209;&#32113;&#35336;\1139-08-02-3%20&#33274;&#26481;&#32291;&#37329;&#23792;&#37129;&#29872;&#22659;&#20445;&#35703;&#27770;&#31639;-%20&#22577;&#34920;&#26684;&#24335;(1120821&#20462;).xls" TargetMode="External"/><Relationship Id="rId1" Type="http://schemas.openxmlformats.org/officeDocument/2006/relationships/externalLinkPath" Target="file:///D:\113&#24180;\113&#20844;&#21209;&#32113;&#35336;\1139-08-02-3%20&#33274;&#26481;&#32291;&#37329;&#23792;&#37129;&#29872;&#22659;&#20445;&#35703;&#27770;&#31639;-%20&#22577;&#34920;&#26684;&#24335;(1120821&#204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都市計畫區域內現有已開闢道路長度及面積 (2)"/>
      <sheetName val="預告統計資料發布時間表"/>
      <sheetName val="公庫收支背景說明"/>
      <sheetName val="資源回收背景說明 "/>
      <sheetName val="垃圾清理狀況背景說明"/>
      <sheetName val="巨大垃圾統計背景說明"/>
      <sheetName val="都市公共設施用地取得面積"/>
      <sheetName val="都市計畫土地使用分區面積"/>
      <sheetName val="都市區域內現有已開闢道路及面積"/>
      <sheetName val="停車位概況-都市計畫區內路外"/>
      <sheetName val="停車位概況-路邊停車位"/>
      <sheetName val="區內路外身心障礙者專用停車位"/>
      <sheetName val="路邊停車-身心障礙者專用停車位"/>
      <sheetName val="耕地面積背景說明"/>
      <sheetName val="現有農機數量"/>
      <sheetName val="農路改善及維護工程"/>
      <sheetName val="獨居老人人數及服務概況背景說明"/>
      <sheetName val="推行社區發展協會工作成果"/>
      <sheetName val="社會福利工作人員數背景說明"/>
      <sheetName val="社會工作專職人員數背景說明"/>
      <sheetName val="環保人員概況背景說明"/>
      <sheetName val="垃圾處理(廠)處理量及垃圾清理車輛與機具"/>
      <sheetName val="公墓設施概況統計資料背景說明"/>
      <sheetName val="骨灰(骸)存放設施概況背景說明"/>
      <sheetName val="火化場設施概況背景說明背景說明"/>
      <sheetName val="殯儀館設施概況背景說明背景說明"/>
      <sheetName val="殯葬管理業務概況背景說明"/>
      <sheetName val="殯葬服務業概況背景說明"/>
      <sheetName val="調解業務概況"/>
      <sheetName val="調解委員會組織概況"/>
      <sheetName val="調解方式概況"/>
      <sheetName val="背景說明 (2)"/>
      <sheetName val="107年12月公庫收支"/>
      <sheetName val="108年1月公庫收支"/>
      <sheetName val="108年2月公庫收支"/>
      <sheetName val="108年3月公庫收支"/>
      <sheetName val="108年4月公庫收支"/>
      <sheetName val="108年5月公庫收支"/>
      <sheetName val="108年6月公庫收支"/>
      <sheetName val="108年7月公庫收支"/>
      <sheetName val="108年8月公庫收支"/>
      <sheetName val="108年9月公庫收支"/>
      <sheetName val="108年10月公庫收支"/>
      <sheetName val="108年11月公庫收支"/>
      <sheetName val="108年12月公庫收支"/>
      <sheetName val="107年12月資源回收"/>
      <sheetName val="108年1月資源回收 "/>
      <sheetName val="108年2月資源回收"/>
      <sheetName val="108年3月資源回收"/>
      <sheetName val="108年4月資源回收"/>
      <sheetName val="108年5月資源回收"/>
      <sheetName val="108年6月資源回收"/>
      <sheetName val="108年7月資源回收"/>
      <sheetName val="108年8月資源回收"/>
      <sheetName val="108年9月資源回收"/>
      <sheetName val="108年10月資源回收"/>
      <sheetName val="108年11月資源回收"/>
      <sheetName val="108年12月資源回收"/>
      <sheetName val="107年12月垃圾清理"/>
      <sheetName val="108年1月垃圾清理"/>
      <sheetName val="108年2月垃圾清理"/>
      <sheetName val="108年3月垃圾清理"/>
      <sheetName val="108年4月垃圾清理"/>
      <sheetName val="108年5月垃圾清理"/>
      <sheetName val="108年6月垃圾清理"/>
      <sheetName val="108年7月垃圾清理"/>
      <sheetName val="108年8月垃圾清理"/>
      <sheetName val="108年9月垃圾清理"/>
      <sheetName val="108年10月垃圾清理"/>
      <sheetName val="108年11月垃圾清理"/>
      <sheetName val="108年12月垃圾清理"/>
      <sheetName val="107年12月巨大垃圾"/>
      <sheetName val="108年1月巨大垃圾"/>
      <sheetName val="108年2月巨大垃圾"/>
      <sheetName val="108年3月巨大垃圾"/>
      <sheetName val="108年4月巨大垃圾"/>
      <sheetName val="108年5月巨大垃圾"/>
      <sheetName val="108年6月巨大垃圾"/>
      <sheetName val="108年7月巨大垃圾"/>
      <sheetName val="108年8月巨大垃圾"/>
      <sheetName val="108年9月巨大垃圾"/>
      <sheetName val="107年12月環保人員概況續3"/>
      <sheetName val="108年1~6月環保人員概況續3"/>
      <sheetName val="107年7~12月垃圾處理場廠及清理設備"/>
      <sheetName val="108年1~6月垃圾處理場廠及清理設備"/>
      <sheetName val="107年都市計畫公共設施用地已取得面積"/>
      <sheetName val="107年都市計畫土地使用分區面積"/>
      <sheetName val="都市計畫區域內現有已開闢道路長度及面積"/>
      <sheetName val="107年第4季都市區內路外"/>
      <sheetName val="108年第1季都市區內路外"/>
      <sheetName val="108年第2季都市區內路外"/>
      <sheetName val="108年第3季都市區內路外"/>
      <sheetName val="107年第4季路邊停車位"/>
      <sheetName val="108年第1季路邊停車位"/>
      <sheetName val="108年第2季路邊停車位"/>
      <sheetName val="108年第3季路邊停車位"/>
      <sheetName val="107年第4季區內路外身心障礙停車位"/>
      <sheetName val="108年第1季區內路外身心障礙停車位 "/>
      <sheetName val="108年第2季區內路外身心障礙停車位 "/>
      <sheetName val="108年第3季區內路外身心障礙停車位 "/>
      <sheetName val="107年第4季路邊身心障礙停車位"/>
      <sheetName val="108年第1季路邊身心障礙停車位"/>
      <sheetName val="108年第2季路邊身心障礙停車位"/>
      <sheetName val="108年第3季路邊身心障礙停車位"/>
      <sheetName val="107年耕地面績"/>
      <sheetName val="107年現有農機數"/>
      <sheetName val="107年現有農機數 (續完)"/>
      <sheetName val="107年農路改善及維護工程"/>
      <sheetName val="107年7~12月獨居老人"/>
      <sheetName val="108年第一季獨居老人"/>
      <sheetName val="108年第二季獨居老人"/>
      <sheetName val="108年第三季獨居老人"/>
      <sheetName val="107年社會福利工作人員數"/>
      <sheetName val="107年社會工作專職人員數"/>
      <sheetName val="107年度公墓設施概況"/>
      <sheetName val="107年骨灰骸存放設施概況"/>
      <sheetName val="107年火化場設施概況"/>
      <sheetName val="107年殯儀館設施概況"/>
      <sheetName val="107年殯葬管理業務概況"/>
      <sheetName val="107年殯葬服務業概況"/>
      <sheetName val="107年各級宗教財團法人概況"/>
      <sheetName val="107年各級宗教財團法人概況續1"/>
      <sheetName val="107年教會(堂)概況"/>
      <sheetName val="107年寺廟登記概況"/>
      <sheetName val="107年宗教團體興辦公益慈善及社會教化事業概況"/>
      <sheetName val="107年辦理調解業務概況"/>
      <sheetName val="107年調解委員會組織概況"/>
      <sheetName val="107年辦理調解方式概況"/>
      <sheetName val="工作表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一"/>
      <sheetName val="表二"/>
      <sheetName val="表三"/>
    </sheetNames>
    <sheetDataSet>
      <sheetData sheetId="0"/>
      <sheetData sheetId="1">
        <row r="9">
          <cell r="B9">
            <v>0</v>
          </cell>
        </row>
        <row r="10">
          <cell r="B10">
            <v>0</v>
          </cell>
        </row>
        <row r="11">
          <cell r="B11">
            <v>0</v>
          </cell>
        </row>
        <row r="12">
          <cell r="B12">
            <v>0</v>
          </cell>
        </row>
        <row r="13">
          <cell r="B13">
            <v>0</v>
          </cell>
        </row>
        <row r="14">
          <cell r="B14">
            <v>0</v>
          </cell>
        </row>
        <row r="15">
          <cell r="B15">
            <v>0</v>
          </cell>
        </row>
        <row r="16">
          <cell r="B16">
            <v>0</v>
          </cell>
        </row>
        <row r="18">
          <cell r="B18">
            <v>0</v>
          </cell>
        </row>
        <row r="19">
          <cell r="B19">
            <v>0</v>
          </cell>
        </row>
      </sheetData>
      <sheetData sheetId="2">
        <row r="10">
          <cell r="B10">
            <v>0</v>
          </cell>
        </row>
        <row r="11">
          <cell r="B11">
            <v>0</v>
          </cell>
        </row>
        <row r="13">
          <cell r="B13">
            <v>0</v>
          </cell>
        </row>
        <row r="15">
          <cell r="B15">
            <v>0</v>
          </cell>
        </row>
        <row r="16">
          <cell r="B16">
            <v>10</v>
          </cell>
        </row>
        <row r="22">
          <cell r="B22">
            <v>0</v>
          </cell>
        </row>
        <row r="24">
          <cell r="B24">
            <v>10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單位決算總計"/>
      <sheetName val="二、經常門"/>
      <sheetName val="三、資本門"/>
      <sheetName val="四、附屬單位決算"/>
    </sheetNames>
    <sheetDataSet>
      <sheetData sheetId="0"/>
      <sheetData sheetId="1">
        <row r="24">
          <cell r="D24">
            <v>11396.922</v>
          </cell>
          <cell r="E24">
            <v>7230.6790000000001</v>
          </cell>
          <cell r="F24">
            <v>0</v>
          </cell>
          <cell r="J24">
            <v>1907.05</v>
          </cell>
        </row>
      </sheetData>
      <sheetData sheetId="2">
        <row r="24">
          <cell r="D24">
            <v>1992.579</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9.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1.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3.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4.bin"/></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7.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8.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9.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6.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1.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51"/>
  <sheetViews>
    <sheetView tabSelected="1" topLeftCell="A30" zoomScaleNormal="100" zoomScaleSheetLayoutView="100" workbookViewId="0">
      <selection activeCell="M20" sqref="M20:M22"/>
    </sheetView>
  </sheetViews>
  <sheetFormatPr defaultColWidth="8.75" defaultRowHeight="16.5"/>
  <cols>
    <col min="1" max="1" width="9.25" style="46" customWidth="1"/>
    <col min="2" max="2" width="14.25" style="29" customWidth="1"/>
    <col min="3" max="3" width="8.5" style="29" customWidth="1"/>
    <col min="4" max="15" width="11.625" style="51" customWidth="1"/>
    <col min="16" max="16" width="11.625" style="29" customWidth="1"/>
    <col min="17" max="17" width="1.25" style="29" customWidth="1"/>
    <col min="18" max="18" width="8.75" style="29" hidden="1" customWidth="1"/>
    <col min="19" max="256" width="8.75" style="29"/>
    <col min="257" max="257" width="9.25" style="29" customWidth="1"/>
    <col min="258" max="258" width="14.25" style="29" customWidth="1"/>
    <col min="259" max="259" width="8.5" style="29" customWidth="1"/>
    <col min="260" max="272" width="11.625" style="29" customWidth="1"/>
    <col min="273" max="273" width="1.875" style="29" customWidth="1"/>
    <col min="274" max="512" width="8.75" style="29"/>
    <col min="513" max="513" width="9.25" style="29" customWidth="1"/>
    <col min="514" max="514" width="14.25" style="29" customWidth="1"/>
    <col min="515" max="515" width="8.5" style="29" customWidth="1"/>
    <col min="516" max="528" width="11.625" style="29" customWidth="1"/>
    <col min="529" max="529" width="1.875" style="29" customWidth="1"/>
    <col min="530" max="768" width="8.75" style="29"/>
    <col min="769" max="769" width="9.25" style="29" customWidth="1"/>
    <col min="770" max="770" width="14.25" style="29" customWidth="1"/>
    <col min="771" max="771" width="8.5" style="29" customWidth="1"/>
    <col min="772" max="784" width="11.625" style="29" customWidth="1"/>
    <col min="785" max="785" width="1.875" style="29" customWidth="1"/>
    <col min="786" max="1024" width="8.75" style="29"/>
    <col min="1025" max="1025" width="9.25" style="29" customWidth="1"/>
    <col min="1026" max="1026" width="14.25" style="29" customWidth="1"/>
    <col min="1027" max="1027" width="8.5" style="29" customWidth="1"/>
    <col min="1028" max="1040" width="11.625" style="29" customWidth="1"/>
    <col min="1041" max="1041" width="1.875" style="29" customWidth="1"/>
    <col min="1042" max="1280" width="8.75" style="29"/>
    <col min="1281" max="1281" width="9.25" style="29" customWidth="1"/>
    <col min="1282" max="1282" width="14.25" style="29" customWidth="1"/>
    <col min="1283" max="1283" width="8.5" style="29" customWidth="1"/>
    <col min="1284" max="1296" width="11.625" style="29" customWidth="1"/>
    <col min="1297" max="1297" width="1.875" style="29" customWidth="1"/>
    <col min="1298" max="1536" width="8.75" style="29"/>
    <col min="1537" max="1537" width="9.25" style="29" customWidth="1"/>
    <col min="1538" max="1538" width="14.25" style="29" customWidth="1"/>
    <col min="1539" max="1539" width="8.5" style="29" customWidth="1"/>
    <col min="1540" max="1552" width="11.625" style="29" customWidth="1"/>
    <col min="1553" max="1553" width="1.875" style="29" customWidth="1"/>
    <col min="1554" max="1792" width="8.75" style="29"/>
    <col min="1793" max="1793" width="9.25" style="29" customWidth="1"/>
    <col min="1794" max="1794" width="14.25" style="29" customWidth="1"/>
    <col min="1795" max="1795" width="8.5" style="29" customWidth="1"/>
    <col min="1796" max="1808" width="11.625" style="29" customWidth="1"/>
    <col min="1809" max="1809" width="1.875" style="29" customWidth="1"/>
    <col min="1810" max="2048" width="8.75" style="29"/>
    <col min="2049" max="2049" width="9.25" style="29" customWidth="1"/>
    <col min="2050" max="2050" width="14.25" style="29" customWidth="1"/>
    <col min="2051" max="2051" width="8.5" style="29" customWidth="1"/>
    <col min="2052" max="2064" width="11.625" style="29" customWidth="1"/>
    <col min="2065" max="2065" width="1.875" style="29" customWidth="1"/>
    <col min="2066" max="2304" width="8.75" style="29"/>
    <col min="2305" max="2305" width="9.25" style="29" customWidth="1"/>
    <col min="2306" max="2306" width="14.25" style="29" customWidth="1"/>
    <col min="2307" max="2307" width="8.5" style="29" customWidth="1"/>
    <col min="2308" max="2320" width="11.625" style="29" customWidth="1"/>
    <col min="2321" max="2321" width="1.875" style="29" customWidth="1"/>
    <col min="2322" max="2560" width="8.75" style="29"/>
    <col min="2561" max="2561" width="9.25" style="29" customWidth="1"/>
    <col min="2562" max="2562" width="14.25" style="29" customWidth="1"/>
    <col min="2563" max="2563" width="8.5" style="29" customWidth="1"/>
    <col min="2564" max="2576" width="11.625" style="29" customWidth="1"/>
    <col min="2577" max="2577" width="1.875" style="29" customWidth="1"/>
    <col min="2578" max="2816" width="8.75" style="29"/>
    <col min="2817" max="2817" width="9.25" style="29" customWidth="1"/>
    <col min="2818" max="2818" width="14.25" style="29" customWidth="1"/>
    <col min="2819" max="2819" width="8.5" style="29" customWidth="1"/>
    <col min="2820" max="2832" width="11.625" style="29" customWidth="1"/>
    <col min="2833" max="2833" width="1.875" style="29" customWidth="1"/>
    <col min="2834" max="3072" width="8.75" style="29"/>
    <col min="3073" max="3073" width="9.25" style="29" customWidth="1"/>
    <col min="3074" max="3074" width="14.25" style="29" customWidth="1"/>
    <col min="3075" max="3075" width="8.5" style="29" customWidth="1"/>
    <col min="3076" max="3088" width="11.625" style="29" customWidth="1"/>
    <col min="3089" max="3089" width="1.875" style="29" customWidth="1"/>
    <col min="3090" max="3328" width="8.75" style="29"/>
    <col min="3329" max="3329" width="9.25" style="29" customWidth="1"/>
    <col min="3330" max="3330" width="14.25" style="29" customWidth="1"/>
    <col min="3331" max="3331" width="8.5" style="29" customWidth="1"/>
    <col min="3332" max="3344" width="11.625" style="29" customWidth="1"/>
    <col min="3345" max="3345" width="1.875" style="29" customWidth="1"/>
    <col min="3346" max="3584" width="8.75" style="29"/>
    <col min="3585" max="3585" width="9.25" style="29" customWidth="1"/>
    <col min="3586" max="3586" width="14.25" style="29" customWidth="1"/>
    <col min="3587" max="3587" width="8.5" style="29" customWidth="1"/>
    <col min="3588" max="3600" width="11.625" style="29" customWidth="1"/>
    <col min="3601" max="3601" width="1.875" style="29" customWidth="1"/>
    <col min="3602" max="3840" width="8.75" style="29"/>
    <col min="3841" max="3841" width="9.25" style="29" customWidth="1"/>
    <col min="3842" max="3842" width="14.25" style="29" customWidth="1"/>
    <col min="3843" max="3843" width="8.5" style="29" customWidth="1"/>
    <col min="3844" max="3856" width="11.625" style="29" customWidth="1"/>
    <col min="3857" max="3857" width="1.875" style="29" customWidth="1"/>
    <col min="3858" max="4096" width="8.75" style="29"/>
    <col min="4097" max="4097" width="9.25" style="29" customWidth="1"/>
    <col min="4098" max="4098" width="14.25" style="29" customWidth="1"/>
    <col min="4099" max="4099" width="8.5" style="29" customWidth="1"/>
    <col min="4100" max="4112" width="11.625" style="29" customWidth="1"/>
    <col min="4113" max="4113" width="1.875" style="29" customWidth="1"/>
    <col min="4114" max="4352" width="8.75" style="29"/>
    <col min="4353" max="4353" width="9.25" style="29" customWidth="1"/>
    <col min="4354" max="4354" width="14.25" style="29" customWidth="1"/>
    <col min="4355" max="4355" width="8.5" style="29" customWidth="1"/>
    <col min="4356" max="4368" width="11.625" style="29" customWidth="1"/>
    <col min="4369" max="4369" width="1.875" style="29" customWidth="1"/>
    <col min="4370" max="4608" width="8.75" style="29"/>
    <col min="4609" max="4609" width="9.25" style="29" customWidth="1"/>
    <col min="4610" max="4610" width="14.25" style="29" customWidth="1"/>
    <col min="4611" max="4611" width="8.5" style="29" customWidth="1"/>
    <col min="4612" max="4624" width="11.625" style="29" customWidth="1"/>
    <col min="4625" max="4625" width="1.875" style="29" customWidth="1"/>
    <col min="4626" max="4864" width="8.75" style="29"/>
    <col min="4865" max="4865" width="9.25" style="29" customWidth="1"/>
    <col min="4866" max="4866" width="14.25" style="29" customWidth="1"/>
    <col min="4867" max="4867" width="8.5" style="29" customWidth="1"/>
    <col min="4868" max="4880" width="11.625" style="29" customWidth="1"/>
    <col min="4881" max="4881" width="1.875" style="29" customWidth="1"/>
    <col min="4882" max="5120" width="8.75" style="29"/>
    <col min="5121" max="5121" width="9.25" style="29" customWidth="1"/>
    <col min="5122" max="5122" width="14.25" style="29" customWidth="1"/>
    <col min="5123" max="5123" width="8.5" style="29" customWidth="1"/>
    <col min="5124" max="5136" width="11.625" style="29" customWidth="1"/>
    <col min="5137" max="5137" width="1.875" style="29" customWidth="1"/>
    <col min="5138" max="5376" width="8.75" style="29"/>
    <col min="5377" max="5377" width="9.25" style="29" customWidth="1"/>
    <col min="5378" max="5378" width="14.25" style="29" customWidth="1"/>
    <col min="5379" max="5379" width="8.5" style="29" customWidth="1"/>
    <col min="5380" max="5392" width="11.625" style="29" customWidth="1"/>
    <col min="5393" max="5393" width="1.875" style="29" customWidth="1"/>
    <col min="5394" max="5632" width="8.75" style="29"/>
    <col min="5633" max="5633" width="9.25" style="29" customWidth="1"/>
    <col min="5634" max="5634" width="14.25" style="29" customWidth="1"/>
    <col min="5635" max="5635" width="8.5" style="29" customWidth="1"/>
    <col min="5636" max="5648" width="11.625" style="29" customWidth="1"/>
    <col min="5649" max="5649" width="1.875" style="29" customWidth="1"/>
    <col min="5650" max="5888" width="8.75" style="29"/>
    <col min="5889" max="5889" width="9.25" style="29" customWidth="1"/>
    <col min="5890" max="5890" width="14.25" style="29" customWidth="1"/>
    <col min="5891" max="5891" width="8.5" style="29" customWidth="1"/>
    <col min="5892" max="5904" width="11.625" style="29" customWidth="1"/>
    <col min="5905" max="5905" width="1.875" style="29" customWidth="1"/>
    <col min="5906" max="6144" width="8.75" style="29"/>
    <col min="6145" max="6145" width="9.25" style="29" customWidth="1"/>
    <col min="6146" max="6146" width="14.25" style="29" customWidth="1"/>
    <col min="6147" max="6147" width="8.5" style="29" customWidth="1"/>
    <col min="6148" max="6160" width="11.625" style="29" customWidth="1"/>
    <col min="6161" max="6161" width="1.875" style="29" customWidth="1"/>
    <col min="6162" max="6400" width="8.75" style="29"/>
    <col min="6401" max="6401" width="9.25" style="29" customWidth="1"/>
    <col min="6402" max="6402" width="14.25" style="29" customWidth="1"/>
    <col min="6403" max="6403" width="8.5" style="29" customWidth="1"/>
    <col min="6404" max="6416" width="11.625" style="29" customWidth="1"/>
    <col min="6417" max="6417" width="1.875" style="29" customWidth="1"/>
    <col min="6418" max="6656" width="8.75" style="29"/>
    <col min="6657" max="6657" width="9.25" style="29" customWidth="1"/>
    <col min="6658" max="6658" width="14.25" style="29" customWidth="1"/>
    <col min="6659" max="6659" width="8.5" style="29" customWidth="1"/>
    <col min="6660" max="6672" width="11.625" style="29" customWidth="1"/>
    <col min="6673" max="6673" width="1.875" style="29" customWidth="1"/>
    <col min="6674" max="6912" width="8.75" style="29"/>
    <col min="6913" max="6913" width="9.25" style="29" customWidth="1"/>
    <col min="6914" max="6914" width="14.25" style="29" customWidth="1"/>
    <col min="6915" max="6915" width="8.5" style="29" customWidth="1"/>
    <col min="6916" max="6928" width="11.625" style="29" customWidth="1"/>
    <col min="6929" max="6929" width="1.875" style="29" customWidth="1"/>
    <col min="6930" max="7168" width="8.75" style="29"/>
    <col min="7169" max="7169" width="9.25" style="29" customWidth="1"/>
    <col min="7170" max="7170" width="14.25" style="29" customWidth="1"/>
    <col min="7171" max="7171" width="8.5" style="29" customWidth="1"/>
    <col min="7172" max="7184" width="11.625" style="29" customWidth="1"/>
    <col min="7185" max="7185" width="1.875" style="29" customWidth="1"/>
    <col min="7186" max="7424" width="8.75" style="29"/>
    <col min="7425" max="7425" width="9.25" style="29" customWidth="1"/>
    <col min="7426" max="7426" width="14.25" style="29" customWidth="1"/>
    <col min="7427" max="7427" width="8.5" style="29" customWidth="1"/>
    <col min="7428" max="7440" width="11.625" style="29" customWidth="1"/>
    <col min="7441" max="7441" width="1.875" style="29" customWidth="1"/>
    <col min="7442" max="7680" width="8.75" style="29"/>
    <col min="7681" max="7681" width="9.25" style="29" customWidth="1"/>
    <col min="7682" max="7682" width="14.25" style="29" customWidth="1"/>
    <col min="7683" max="7683" width="8.5" style="29" customWidth="1"/>
    <col min="7684" max="7696" width="11.625" style="29" customWidth="1"/>
    <col min="7697" max="7697" width="1.875" style="29" customWidth="1"/>
    <col min="7698" max="7936" width="8.75" style="29"/>
    <col min="7937" max="7937" width="9.25" style="29" customWidth="1"/>
    <col min="7938" max="7938" width="14.25" style="29" customWidth="1"/>
    <col min="7939" max="7939" width="8.5" style="29" customWidth="1"/>
    <col min="7940" max="7952" width="11.625" style="29" customWidth="1"/>
    <col min="7953" max="7953" width="1.875" style="29" customWidth="1"/>
    <col min="7954" max="8192" width="8.75" style="29"/>
    <col min="8193" max="8193" width="9.25" style="29" customWidth="1"/>
    <col min="8194" max="8194" width="14.25" style="29" customWidth="1"/>
    <col min="8195" max="8195" width="8.5" style="29" customWidth="1"/>
    <col min="8196" max="8208" width="11.625" style="29" customWidth="1"/>
    <col min="8209" max="8209" width="1.875" style="29" customWidth="1"/>
    <col min="8210" max="8448" width="8.75" style="29"/>
    <col min="8449" max="8449" width="9.25" style="29" customWidth="1"/>
    <col min="8450" max="8450" width="14.25" style="29" customWidth="1"/>
    <col min="8451" max="8451" width="8.5" style="29" customWidth="1"/>
    <col min="8452" max="8464" width="11.625" style="29" customWidth="1"/>
    <col min="8465" max="8465" width="1.875" style="29" customWidth="1"/>
    <col min="8466" max="8704" width="8.75" style="29"/>
    <col min="8705" max="8705" width="9.25" style="29" customWidth="1"/>
    <col min="8706" max="8706" width="14.25" style="29" customWidth="1"/>
    <col min="8707" max="8707" width="8.5" style="29" customWidth="1"/>
    <col min="8708" max="8720" width="11.625" style="29" customWidth="1"/>
    <col min="8721" max="8721" width="1.875" style="29" customWidth="1"/>
    <col min="8722" max="8960" width="8.75" style="29"/>
    <col min="8961" max="8961" width="9.25" style="29" customWidth="1"/>
    <col min="8962" max="8962" width="14.25" style="29" customWidth="1"/>
    <col min="8963" max="8963" width="8.5" style="29" customWidth="1"/>
    <col min="8964" max="8976" width="11.625" style="29" customWidth="1"/>
    <col min="8977" max="8977" width="1.875" style="29" customWidth="1"/>
    <col min="8978" max="9216" width="8.75" style="29"/>
    <col min="9217" max="9217" width="9.25" style="29" customWidth="1"/>
    <col min="9218" max="9218" width="14.25" style="29" customWidth="1"/>
    <col min="9219" max="9219" width="8.5" style="29" customWidth="1"/>
    <col min="9220" max="9232" width="11.625" style="29" customWidth="1"/>
    <col min="9233" max="9233" width="1.875" style="29" customWidth="1"/>
    <col min="9234" max="9472" width="8.75" style="29"/>
    <col min="9473" max="9473" width="9.25" style="29" customWidth="1"/>
    <col min="9474" max="9474" width="14.25" style="29" customWidth="1"/>
    <col min="9475" max="9475" width="8.5" style="29" customWidth="1"/>
    <col min="9476" max="9488" width="11.625" style="29" customWidth="1"/>
    <col min="9489" max="9489" width="1.875" style="29" customWidth="1"/>
    <col min="9490" max="9728" width="8.75" style="29"/>
    <col min="9729" max="9729" width="9.25" style="29" customWidth="1"/>
    <col min="9730" max="9730" width="14.25" style="29" customWidth="1"/>
    <col min="9731" max="9731" width="8.5" style="29" customWidth="1"/>
    <col min="9732" max="9744" width="11.625" style="29" customWidth="1"/>
    <col min="9745" max="9745" width="1.875" style="29" customWidth="1"/>
    <col min="9746" max="9984" width="8.75" style="29"/>
    <col min="9985" max="9985" width="9.25" style="29" customWidth="1"/>
    <col min="9986" max="9986" width="14.25" style="29" customWidth="1"/>
    <col min="9987" max="9987" width="8.5" style="29" customWidth="1"/>
    <col min="9988" max="10000" width="11.625" style="29" customWidth="1"/>
    <col min="10001" max="10001" width="1.875" style="29" customWidth="1"/>
    <col min="10002" max="10240" width="8.75" style="29"/>
    <col min="10241" max="10241" width="9.25" style="29" customWidth="1"/>
    <col min="10242" max="10242" width="14.25" style="29" customWidth="1"/>
    <col min="10243" max="10243" width="8.5" style="29" customWidth="1"/>
    <col min="10244" max="10256" width="11.625" style="29" customWidth="1"/>
    <col min="10257" max="10257" width="1.875" style="29" customWidth="1"/>
    <col min="10258" max="10496" width="8.75" style="29"/>
    <col min="10497" max="10497" width="9.25" style="29" customWidth="1"/>
    <col min="10498" max="10498" width="14.25" style="29" customWidth="1"/>
    <col min="10499" max="10499" width="8.5" style="29" customWidth="1"/>
    <col min="10500" max="10512" width="11.625" style="29" customWidth="1"/>
    <col min="10513" max="10513" width="1.875" style="29" customWidth="1"/>
    <col min="10514" max="10752" width="8.75" style="29"/>
    <col min="10753" max="10753" width="9.25" style="29" customWidth="1"/>
    <col min="10754" max="10754" width="14.25" style="29" customWidth="1"/>
    <col min="10755" max="10755" width="8.5" style="29" customWidth="1"/>
    <col min="10756" max="10768" width="11.625" style="29" customWidth="1"/>
    <col min="10769" max="10769" width="1.875" style="29" customWidth="1"/>
    <col min="10770" max="11008" width="8.75" style="29"/>
    <col min="11009" max="11009" width="9.25" style="29" customWidth="1"/>
    <col min="11010" max="11010" width="14.25" style="29" customWidth="1"/>
    <col min="11011" max="11011" width="8.5" style="29" customWidth="1"/>
    <col min="11012" max="11024" width="11.625" style="29" customWidth="1"/>
    <col min="11025" max="11025" width="1.875" style="29" customWidth="1"/>
    <col min="11026" max="11264" width="8.75" style="29"/>
    <col min="11265" max="11265" width="9.25" style="29" customWidth="1"/>
    <col min="11266" max="11266" width="14.25" style="29" customWidth="1"/>
    <col min="11267" max="11267" width="8.5" style="29" customWidth="1"/>
    <col min="11268" max="11280" width="11.625" style="29" customWidth="1"/>
    <col min="11281" max="11281" width="1.875" style="29" customWidth="1"/>
    <col min="11282" max="11520" width="8.75" style="29"/>
    <col min="11521" max="11521" width="9.25" style="29" customWidth="1"/>
    <col min="11522" max="11522" width="14.25" style="29" customWidth="1"/>
    <col min="11523" max="11523" width="8.5" style="29" customWidth="1"/>
    <col min="11524" max="11536" width="11.625" style="29" customWidth="1"/>
    <col min="11537" max="11537" width="1.875" style="29" customWidth="1"/>
    <col min="11538" max="11776" width="8.75" style="29"/>
    <col min="11777" max="11777" width="9.25" style="29" customWidth="1"/>
    <col min="11778" max="11778" width="14.25" style="29" customWidth="1"/>
    <col min="11779" max="11779" width="8.5" style="29" customWidth="1"/>
    <col min="11780" max="11792" width="11.625" style="29" customWidth="1"/>
    <col min="11793" max="11793" width="1.875" style="29" customWidth="1"/>
    <col min="11794" max="12032" width="8.75" style="29"/>
    <col min="12033" max="12033" width="9.25" style="29" customWidth="1"/>
    <col min="12034" max="12034" width="14.25" style="29" customWidth="1"/>
    <col min="12035" max="12035" width="8.5" style="29" customWidth="1"/>
    <col min="12036" max="12048" width="11.625" style="29" customWidth="1"/>
    <col min="12049" max="12049" width="1.875" style="29" customWidth="1"/>
    <col min="12050" max="12288" width="8.75" style="29"/>
    <col min="12289" max="12289" width="9.25" style="29" customWidth="1"/>
    <col min="12290" max="12290" width="14.25" style="29" customWidth="1"/>
    <col min="12291" max="12291" width="8.5" style="29" customWidth="1"/>
    <col min="12292" max="12304" width="11.625" style="29" customWidth="1"/>
    <col min="12305" max="12305" width="1.875" style="29" customWidth="1"/>
    <col min="12306" max="12544" width="8.75" style="29"/>
    <col min="12545" max="12545" width="9.25" style="29" customWidth="1"/>
    <col min="12546" max="12546" width="14.25" style="29" customWidth="1"/>
    <col min="12547" max="12547" width="8.5" style="29" customWidth="1"/>
    <col min="12548" max="12560" width="11.625" style="29" customWidth="1"/>
    <col min="12561" max="12561" width="1.875" style="29" customWidth="1"/>
    <col min="12562" max="12800" width="8.75" style="29"/>
    <col min="12801" max="12801" width="9.25" style="29" customWidth="1"/>
    <col min="12802" max="12802" width="14.25" style="29" customWidth="1"/>
    <col min="12803" max="12803" width="8.5" style="29" customWidth="1"/>
    <col min="12804" max="12816" width="11.625" style="29" customWidth="1"/>
    <col min="12817" max="12817" width="1.875" style="29" customWidth="1"/>
    <col min="12818" max="13056" width="8.75" style="29"/>
    <col min="13057" max="13057" width="9.25" style="29" customWidth="1"/>
    <col min="13058" max="13058" width="14.25" style="29" customWidth="1"/>
    <col min="13059" max="13059" width="8.5" style="29" customWidth="1"/>
    <col min="13060" max="13072" width="11.625" style="29" customWidth="1"/>
    <col min="13073" max="13073" width="1.875" style="29" customWidth="1"/>
    <col min="13074" max="13312" width="8.75" style="29"/>
    <col min="13313" max="13313" width="9.25" style="29" customWidth="1"/>
    <col min="13314" max="13314" width="14.25" style="29" customWidth="1"/>
    <col min="13315" max="13315" width="8.5" style="29" customWidth="1"/>
    <col min="13316" max="13328" width="11.625" style="29" customWidth="1"/>
    <col min="13329" max="13329" width="1.875" style="29" customWidth="1"/>
    <col min="13330" max="13568" width="8.75" style="29"/>
    <col min="13569" max="13569" width="9.25" style="29" customWidth="1"/>
    <col min="13570" max="13570" width="14.25" style="29" customWidth="1"/>
    <col min="13571" max="13571" width="8.5" style="29" customWidth="1"/>
    <col min="13572" max="13584" width="11.625" style="29" customWidth="1"/>
    <col min="13585" max="13585" width="1.875" style="29" customWidth="1"/>
    <col min="13586" max="13824" width="8.75" style="29"/>
    <col min="13825" max="13825" width="9.25" style="29" customWidth="1"/>
    <col min="13826" max="13826" width="14.25" style="29" customWidth="1"/>
    <col min="13827" max="13827" width="8.5" style="29" customWidth="1"/>
    <col min="13828" max="13840" width="11.625" style="29" customWidth="1"/>
    <col min="13841" max="13841" width="1.875" style="29" customWidth="1"/>
    <col min="13842" max="14080" width="8.75" style="29"/>
    <col min="14081" max="14081" width="9.25" style="29" customWidth="1"/>
    <col min="14082" max="14082" width="14.25" style="29" customWidth="1"/>
    <col min="14083" max="14083" width="8.5" style="29" customWidth="1"/>
    <col min="14084" max="14096" width="11.625" style="29" customWidth="1"/>
    <col min="14097" max="14097" width="1.875" style="29" customWidth="1"/>
    <col min="14098" max="14336" width="8.75" style="29"/>
    <col min="14337" max="14337" width="9.25" style="29" customWidth="1"/>
    <col min="14338" max="14338" width="14.25" style="29" customWidth="1"/>
    <col min="14339" max="14339" width="8.5" style="29" customWidth="1"/>
    <col min="14340" max="14352" width="11.625" style="29" customWidth="1"/>
    <col min="14353" max="14353" width="1.875" style="29" customWidth="1"/>
    <col min="14354" max="14592" width="8.75" style="29"/>
    <col min="14593" max="14593" width="9.25" style="29" customWidth="1"/>
    <col min="14594" max="14594" width="14.25" style="29" customWidth="1"/>
    <col min="14595" max="14595" width="8.5" style="29" customWidth="1"/>
    <col min="14596" max="14608" width="11.625" style="29" customWidth="1"/>
    <col min="14609" max="14609" width="1.875" style="29" customWidth="1"/>
    <col min="14610" max="14848" width="8.75" style="29"/>
    <col min="14849" max="14849" width="9.25" style="29" customWidth="1"/>
    <col min="14850" max="14850" width="14.25" style="29" customWidth="1"/>
    <col min="14851" max="14851" width="8.5" style="29" customWidth="1"/>
    <col min="14852" max="14864" width="11.625" style="29" customWidth="1"/>
    <col min="14865" max="14865" width="1.875" style="29" customWidth="1"/>
    <col min="14866" max="15104" width="8.75" style="29"/>
    <col min="15105" max="15105" width="9.25" style="29" customWidth="1"/>
    <col min="15106" max="15106" width="14.25" style="29" customWidth="1"/>
    <col min="15107" max="15107" width="8.5" style="29" customWidth="1"/>
    <col min="15108" max="15120" width="11.625" style="29" customWidth="1"/>
    <col min="15121" max="15121" width="1.875" style="29" customWidth="1"/>
    <col min="15122" max="15360" width="8.75" style="29"/>
    <col min="15361" max="15361" width="9.25" style="29" customWidth="1"/>
    <col min="15362" max="15362" width="14.25" style="29" customWidth="1"/>
    <col min="15363" max="15363" width="8.5" style="29" customWidth="1"/>
    <col min="15364" max="15376" width="11.625" style="29" customWidth="1"/>
    <col min="15377" max="15377" width="1.875" style="29" customWidth="1"/>
    <col min="15378" max="15616" width="8.75" style="29"/>
    <col min="15617" max="15617" width="9.25" style="29" customWidth="1"/>
    <col min="15618" max="15618" width="14.25" style="29" customWidth="1"/>
    <col min="15619" max="15619" width="8.5" style="29" customWidth="1"/>
    <col min="15620" max="15632" width="11.625" style="29" customWidth="1"/>
    <col min="15633" max="15633" width="1.875" style="29" customWidth="1"/>
    <col min="15634" max="15872" width="8.75" style="29"/>
    <col min="15873" max="15873" width="9.25" style="29" customWidth="1"/>
    <col min="15874" max="15874" width="14.25" style="29" customWidth="1"/>
    <col min="15875" max="15875" width="8.5" style="29" customWidth="1"/>
    <col min="15876" max="15888" width="11.625" style="29" customWidth="1"/>
    <col min="15889" max="15889" width="1.875" style="29" customWidth="1"/>
    <col min="15890" max="16128" width="8.75" style="29"/>
    <col min="16129" max="16129" width="9.25" style="29" customWidth="1"/>
    <col min="16130" max="16130" width="14.25" style="29" customWidth="1"/>
    <col min="16131" max="16131" width="8.5" style="29" customWidth="1"/>
    <col min="16132" max="16144" width="11.625" style="29" customWidth="1"/>
    <col min="16145" max="16145" width="1.875" style="29" customWidth="1"/>
    <col min="16146" max="16384" width="8.75" style="29"/>
  </cols>
  <sheetData>
    <row r="1" spans="1:18" ht="30" customHeight="1">
      <c r="A1" s="1564" t="s">
        <v>1243</v>
      </c>
      <c r="B1" s="1564"/>
      <c r="C1" s="1564"/>
      <c r="D1" s="1564"/>
      <c r="E1" s="1564"/>
      <c r="F1" s="1564"/>
      <c r="G1" s="1564"/>
      <c r="H1" s="1564"/>
      <c r="I1" s="1564"/>
      <c r="J1" s="1564"/>
      <c r="K1" s="1564"/>
      <c r="L1" s="1564"/>
      <c r="M1" s="1564"/>
      <c r="N1" s="1564"/>
      <c r="O1" s="1564"/>
      <c r="P1" s="1564"/>
      <c r="Q1" s="1564"/>
      <c r="R1" s="28"/>
    </row>
    <row r="2" spans="1:18" ht="28.5" customHeight="1">
      <c r="A2" s="1565" t="s">
        <v>188</v>
      </c>
      <c r="B2" s="1565"/>
      <c r="C2" s="1565"/>
      <c r="D2" s="1565"/>
      <c r="E2" s="1565"/>
      <c r="F2" s="1565"/>
      <c r="G2" s="1565"/>
      <c r="H2" s="1565"/>
      <c r="I2" s="1565"/>
      <c r="J2" s="1565"/>
      <c r="K2" s="1565"/>
      <c r="L2" s="1565"/>
      <c r="M2" s="1565"/>
      <c r="N2" s="1565"/>
      <c r="O2" s="1565"/>
      <c r="P2" s="1565"/>
      <c r="Q2" s="1565"/>
      <c r="R2" s="28"/>
    </row>
    <row r="3" spans="1:18" ht="21.95" customHeight="1">
      <c r="A3" s="1566" t="s">
        <v>189</v>
      </c>
      <c r="B3" s="1566"/>
      <c r="C3" s="1566"/>
      <c r="D3" s="1566"/>
      <c r="E3" s="47"/>
      <c r="F3" s="47"/>
      <c r="G3" s="47"/>
      <c r="H3" s="47"/>
      <c r="I3" s="47"/>
      <c r="J3" s="47"/>
      <c r="K3" s="47"/>
      <c r="L3" s="47"/>
      <c r="M3" s="47"/>
      <c r="N3" s="47"/>
      <c r="O3" s="47"/>
      <c r="P3" s="28"/>
      <c r="Q3" s="28"/>
      <c r="R3" s="28"/>
    </row>
    <row r="4" spans="1:18" ht="21.95" customHeight="1">
      <c r="A4" s="1567" t="s">
        <v>190</v>
      </c>
      <c r="B4" s="1567"/>
      <c r="C4" s="1568"/>
      <c r="D4" s="1568"/>
      <c r="E4" s="47"/>
      <c r="F4" s="47"/>
      <c r="G4" s="47"/>
      <c r="H4" s="47"/>
      <c r="I4" s="47"/>
      <c r="J4" s="47"/>
      <c r="K4" s="47"/>
      <c r="L4" s="47"/>
      <c r="M4" s="47"/>
      <c r="N4" s="47"/>
      <c r="O4" s="47"/>
      <c r="P4" s="28"/>
      <c r="Q4" s="28"/>
      <c r="R4" s="28"/>
    </row>
    <row r="5" spans="1:18" ht="21.95" customHeight="1">
      <c r="A5" s="1567" t="s">
        <v>191</v>
      </c>
      <c r="B5" s="1567"/>
      <c r="C5" s="1568"/>
      <c r="D5" s="1568"/>
      <c r="E5" s="47"/>
      <c r="F5" s="47"/>
      <c r="G5" s="47"/>
      <c r="H5" s="47"/>
      <c r="I5" s="47"/>
      <c r="J5" s="47"/>
      <c r="K5" s="47"/>
      <c r="L5" s="47"/>
      <c r="M5" s="47"/>
      <c r="N5" s="47"/>
      <c r="O5" s="47"/>
      <c r="P5" s="28"/>
      <c r="Q5" s="28"/>
      <c r="R5" s="28"/>
    </row>
    <row r="6" spans="1:18" ht="21.95" customHeight="1">
      <c r="A6" s="1567" t="s">
        <v>260</v>
      </c>
      <c r="B6" s="1567"/>
      <c r="C6" s="1568"/>
      <c r="D6" s="1568"/>
      <c r="E6" s="47"/>
      <c r="F6" s="47"/>
      <c r="G6" s="47"/>
      <c r="H6" s="48"/>
      <c r="I6" s="48"/>
      <c r="J6" s="48"/>
      <c r="K6" s="48"/>
      <c r="L6" s="48"/>
      <c r="M6" s="48"/>
      <c r="N6" s="1569" t="s">
        <v>289</v>
      </c>
      <c r="O6" s="1569"/>
      <c r="P6" s="1569"/>
      <c r="Q6" s="28"/>
      <c r="R6" s="28"/>
    </row>
    <row r="7" spans="1:18" ht="21.95" customHeight="1">
      <c r="A7" s="1567" t="s">
        <v>192</v>
      </c>
      <c r="B7" s="1567"/>
      <c r="C7" s="1574"/>
      <c r="D7" s="1574"/>
      <c r="E7" s="49"/>
      <c r="F7" s="47"/>
      <c r="G7" s="47"/>
      <c r="H7" s="48"/>
      <c r="I7" s="48"/>
      <c r="J7" s="48"/>
      <c r="K7" s="48"/>
      <c r="L7" s="48"/>
      <c r="M7" s="48"/>
      <c r="N7" s="1569" t="s">
        <v>261</v>
      </c>
      <c r="O7" s="1569"/>
      <c r="P7" s="1569"/>
      <c r="Q7" s="28"/>
      <c r="R7" s="28"/>
    </row>
    <row r="8" spans="1:18" ht="10.15" customHeight="1">
      <c r="A8" s="30"/>
      <c r="B8" s="30"/>
      <c r="C8" s="30"/>
      <c r="D8" s="50"/>
      <c r="E8" s="47"/>
      <c r="F8" s="47"/>
      <c r="G8" s="47"/>
      <c r="H8" s="47"/>
      <c r="I8" s="47"/>
      <c r="J8" s="47"/>
      <c r="K8" s="47"/>
      <c r="L8" s="47"/>
      <c r="M8" s="47"/>
      <c r="N8" s="47"/>
      <c r="O8" s="47"/>
      <c r="P8" s="28"/>
      <c r="Q8" s="28"/>
      <c r="R8" s="28"/>
    </row>
    <row r="9" spans="1:18" ht="29.25" customHeight="1">
      <c r="A9" s="1575" t="s">
        <v>193</v>
      </c>
      <c r="B9" s="1575" t="s">
        <v>194</v>
      </c>
      <c r="C9" s="1575" t="s">
        <v>195</v>
      </c>
      <c r="D9" s="1576" t="s">
        <v>196</v>
      </c>
      <c r="E9" s="1577"/>
      <c r="F9" s="1577"/>
      <c r="G9" s="1577"/>
      <c r="H9" s="1577"/>
      <c r="I9" s="1577"/>
      <c r="J9" s="1577"/>
      <c r="K9" s="1577"/>
      <c r="L9" s="1577"/>
      <c r="M9" s="1577"/>
      <c r="N9" s="1577"/>
      <c r="O9" s="1578"/>
      <c r="P9" s="1579" t="s">
        <v>197</v>
      </c>
      <c r="Q9" s="28"/>
      <c r="R9" s="28"/>
    </row>
    <row r="10" spans="1:18" ht="27" customHeight="1">
      <c r="A10" s="1575"/>
      <c r="B10" s="1575"/>
      <c r="C10" s="1575"/>
      <c r="D10" s="31" t="s">
        <v>277</v>
      </c>
      <c r="E10" s="31" t="s">
        <v>278</v>
      </c>
      <c r="F10" s="31" t="s">
        <v>279</v>
      </c>
      <c r="G10" s="31" t="s">
        <v>280</v>
      </c>
      <c r="H10" s="31" t="s">
        <v>281</v>
      </c>
      <c r="I10" s="31" t="s">
        <v>282</v>
      </c>
      <c r="J10" s="31" t="s">
        <v>283</v>
      </c>
      <c r="K10" s="31" t="s">
        <v>284</v>
      </c>
      <c r="L10" s="31" t="s">
        <v>285</v>
      </c>
      <c r="M10" s="31" t="s">
        <v>286</v>
      </c>
      <c r="N10" s="31" t="s">
        <v>287</v>
      </c>
      <c r="O10" s="31" t="s">
        <v>288</v>
      </c>
      <c r="P10" s="1554"/>
      <c r="Q10" s="28"/>
      <c r="R10" s="28"/>
    </row>
    <row r="11" spans="1:18" ht="33" customHeight="1">
      <c r="A11" s="1553" t="s">
        <v>198</v>
      </c>
      <c r="B11" s="1571" t="s">
        <v>199</v>
      </c>
      <c r="C11" s="1538" t="s">
        <v>200</v>
      </c>
      <c r="D11" s="98">
        <v>44951</v>
      </c>
      <c r="E11" s="98" t="s">
        <v>675</v>
      </c>
      <c r="F11" s="98">
        <v>44995</v>
      </c>
      <c r="G11" s="98">
        <v>45026</v>
      </c>
      <c r="H11" s="98">
        <v>45056</v>
      </c>
      <c r="I11" s="98">
        <v>45087</v>
      </c>
      <c r="J11" s="98">
        <v>45117</v>
      </c>
      <c r="K11" s="98">
        <v>45148</v>
      </c>
      <c r="L11" s="98">
        <v>45179</v>
      </c>
      <c r="M11" s="98">
        <v>45209</v>
      </c>
      <c r="N11" s="98">
        <v>45240</v>
      </c>
      <c r="O11" s="98">
        <v>45270</v>
      </c>
      <c r="P11" s="32"/>
      <c r="Q11" s="28"/>
      <c r="R11" s="28"/>
    </row>
    <row r="12" spans="1:18" ht="18" customHeight="1">
      <c r="A12" s="1554"/>
      <c r="B12" s="1572"/>
      <c r="C12" s="1538"/>
      <c r="D12" s="54">
        <v>0.70833333333333337</v>
      </c>
      <c r="E12" s="54">
        <v>0.70833333333333337</v>
      </c>
      <c r="F12" s="54">
        <v>0.70833333333333337</v>
      </c>
      <c r="G12" s="54">
        <v>0.70833333333333337</v>
      </c>
      <c r="H12" s="54">
        <v>0.70833333333333337</v>
      </c>
      <c r="I12" s="54">
        <v>0.70833333333333337</v>
      </c>
      <c r="J12" s="54">
        <v>0.70833333333333337</v>
      </c>
      <c r="K12" s="54">
        <v>0.70833333333333337</v>
      </c>
      <c r="L12" s="54">
        <v>0.70833333333333337</v>
      </c>
      <c r="M12" s="54">
        <v>0.70833333333333337</v>
      </c>
      <c r="N12" s="54">
        <v>0.70833333333333337</v>
      </c>
      <c r="O12" s="54">
        <v>0.70833333333333337</v>
      </c>
      <c r="P12" s="33" t="s">
        <v>201</v>
      </c>
      <c r="Q12" s="28"/>
      <c r="R12" s="28"/>
    </row>
    <row r="13" spans="1:18" ht="33" customHeight="1">
      <c r="A13" s="1555"/>
      <c r="B13" s="1573"/>
      <c r="C13" s="1538"/>
      <c r="D13" s="445" t="s">
        <v>673</v>
      </c>
      <c r="E13" s="563" t="s">
        <v>674</v>
      </c>
      <c r="F13" s="445" t="s">
        <v>262</v>
      </c>
      <c r="G13" s="445" t="s">
        <v>263</v>
      </c>
      <c r="H13" s="641" t="s">
        <v>264</v>
      </c>
      <c r="I13" s="445" t="s">
        <v>265</v>
      </c>
      <c r="J13" s="641" t="s">
        <v>266</v>
      </c>
      <c r="K13" s="445" t="s">
        <v>267</v>
      </c>
      <c r="L13" s="99" t="s">
        <v>268</v>
      </c>
      <c r="M13" s="100" t="s">
        <v>269</v>
      </c>
      <c r="N13" s="99" t="s">
        <v>270</v>
      </c>
      <c r="O13" s="99" t="s">
        <v>271</v>
      </c>
      <c r="P13" s="33"/>
      <c r="Q13" s="28"/>
      <c r="R13" s="28"/>
    </row>
    <row r="14" spans="1:18" ht="18" customHeight="1">
      <c r="A14" s="1553" t="s">
        <v>657</v>
      </c>
      <c r="B14" s="1570" t="s">
        <v>202</v>
      </c>
      <c r="C14" s="1538" t="s">
        <v>200</v>
      </c>
      <c r="D14" s="101">
        <v>44946</v>
      </c>
      <c r="E14" s="101">
        <v>44977</v>
      </c>
      <c r="F14" s="101">
        <v>45005</v>
      </c>
      <c r="G14" s="101">
        <v>45036</v>
      </c>
      <c r="H14" s="101">
        <v>45066</v>
      </c>
      <c r="I14" s="101">
        <v>45097</v>
      </c>
      <c r="J14" s="101">
        <v>45127</v>
      </c>
      <c r="K14" s="101">
        <v>45158</v>
      </c>
      <c r="L14" s="101">
        <v>45189</v>
      </c>
      <c r="M14" s="101">
        <v>45219</v>
      </c>
      <c r="N14" s="101">
        <v>45250</v>
      </c>
      <c r="O14" s="98">
        <v>44915</v>
      </c>
      <c r="P14" s="34"/>
      <c r="Q14" s="28"/>
      <c r="R14" s="28"/>
    </row>
    <row r="15" spans="1:18" ht="18" customHeight="1">
      <c r="A15" s="1554"/>
      <c r="B15" s="1570"/>
      <c r="C15" s="1538"/>
      <c r="D15" s="54">
        <v>0.70833333333333337</v>
      </c>
      <c r="E15" s="54">
        <v>0.70833333333333337</v>
      </c>
      <c r="F15" s="54">
        <v>0.70833333333333337</v>
      </c>
      <c r="G15" s="54">
        <v>0.70833333333333337</v>
      </c>
      <c r="H15" s="54">
        <v>0.70833333333333337</v>
      </c>
      <c r="I15" s="54">
        <v>0.70833333333333337</v>
      </c>
      <c r="J15" s="54">
        <v>0.70833333333333337</v>
      </c>
      <c r="K15" s="54">
        <v>0.70833333333333337</v>
      </c>
      <c r="L15" s="54">
        <v>0.70833333333333337</v>
      </c>
      <c r="M15" s="54">
        <v>0.70833333333333337</v>
      </c>
      <c r="N15" s="54">
        <v>0.70833333333333337</v>
      </c>
      <c r="O15" s="54">
        <v>0.70833333333333337</v>
      </c>
      <c r="P15" s="33" t="s">
        <v>201</v>
      </c>
      <c r="Q15" s="28"/>
      <c r="R15" s="28"/>
    </row>
    <row r="16" spans="1:18" ht="18" customHeight="1">
      <c r="A16" s="1555"/>
      <c r="B16" s="1570"/>
      <c r="C16" s="1538"/>
      <c r="D16" s="445" t="s">
        <v>290</v>
      </c>
      <c r="E16" s="445" t="s">
        <v>272</v>
      </c>
      <c r="F16" s="445" t="s">
        <v>262</v>
      </c>
      <c r="G16" s="445" t="s">
        <v>263</v>
      </c>
      <c r="H16" s="445" t="s">
        <v>264</v>
      </c>
      <c r="I16" s="445" t="s">
        <v>265</v>
      </c>
      <c r="J16" s="445" t="s">
        <v>266</v>
      </c>
      <c r="K16" s="445" t="s">
        <v>267</v>
      </c>
      <c r="L16" s="445" t="s">
        <v>268</v>
      </c>
      <c r="M16" s="102" t="s">
        <v>269</v>
      </c>
      <c r="N16" s="102" t="s">
        <v>270</v>
      </c>
      <c r="O16" s="102" t="s">
        <v>271</v>
      </c>
      <c r="P16" s="35"/>
      <c r="Q16" s="28"/>
      <c r="R16" s="28"/>
    </row>
    <row r="17" spans="1:18" ht="18" customHeight="1">
      <c r="A17" s="1553" t="s">
        <v>657</v>
      </c>
      <c r="B17" s="1570" t="s">
        <v>203</v>
      </c>
      <c r="C17" s="1538" t="s">
        <v>200</v>
      </c>
      <c r="D17" s="101">
        <v>44946</v>
      </c>
      <c r="E17" s="101">
        <v>44977</v>
      </c>
      <c r="F17" s="101">
        <v>45005</v>
      </c>
      <c r="G17" s="101">
        <v>45036</v>
      </c>
      <c r="H17" s="101">
        <v>45066</v>
      </c>
      <c r="I17" s="101">
        <v>45097</v>
      </c>
      <c r="J17" s="101">
        <v>45127</v>
      </c>
      <c r="K17" s="101">
        <v>45158</v>
      </c>
      <c r="L17" s="101">
        <v>45189</v>
      </c>
      <c r="M17" s="101">
        <v>45219</v>
      </c>
      <c r="N17" s="101">
        <v>45250</v>
      </c>
      <c r="O17" s="98">
        <v>44915</v>
      </c>
      <c r="P17" s="34"/>
      <c r="Q17" s="28"/>
      <c r="R17" s="28"/>
    </row>
    <row r="18" spans="1:18" ht="18" customHeight="1">
      <c r="A18" s="1554"/>
      <c r="B18" s="1570"/>
      <c r="C18" s="1538"/>
      <c r="D18" s="54">
        <v>0.70833333333333337</v>
      </c>
      <c r="E18" s="54">
        <v>0.70833333333333337</v>
      </c>
      <c r="F18" s="54">
        <v>0.70833333333333337</v>
      </c>
      <c r="G18" s="54">
        <v>0.70833333333333337</v>
      </c>
      <c r="H18" s="54">
        <v>0.70833333333333337</v>
      </c>
      <c r="I18" s="54">
        <v>0.70833333333333337</v>
      </c>
      <c r="J18" s="54">
        <v>0.70833333333333337</v>
      </c>
      <c r="K18" s="54">
        <v>0.70833333333333337</v>
      </c>
      <c r="L18" s="54">
        <v>0.70833333333333337</v>
      </c>
      <c r="M18" s="54">
        <v>0.70833333333333337</v>
      </c>
      <c r="N18" s="54">
        <v>0.70833333333333337</v>
      </c>
      <c r="O18" s="54">
        <v>0.70833333333333337</v>
      </c>
      <c r="P18" s="33" t="s">
        <v>201</v>
      </c>
      <c r="Q18" s="28"/>
      <c r="R18" s="28"/>
    </row>
    <row r="19" spans="1:18" ht="18" customHeight="1">
      <c r="A19" s="1555"/>
      <c r="B19" s="1570"/>
      <c r="C19" s="1538"/>
      <c r="D19" s="445" t="s">
        <v>290</v>
      </c>
      <c r="E19" s="445" t="s">
        <v>272</v>
      </c>
      <c r="F19" s="445" t="s">
        <v>262</v>
      </c>
      <c r="G19" s="445" t="s">
        <v>263</v>
      </c>
      <c r="H19" s="445" t="s">
        <v>264</v>
      </c>
      <c r="I19" s="445" t="s">
        <v>265</v>
      </c>
      <c r="J19" s="445" t="s">
        <v>266</v>
      </c>
      <c r="K19" s="445" t="s">
        <v>267</v>
      </c>
      <c r="L19" s="445" t="s">
        <v>268</v>
      </c>
      <c r="M19" s="102" t="s">
        <v>269</v>
      </c>
      <c r="N19" s="102" t="s">
        <v>270</v>
      </c>
      <c r="O19" s="102" t="s">
        <v>271</v>
      </c>
      <c r="P19" s="36"/>
    </row>
    <row r="20" spans="1:18" ht="18" customHeight="1">
      <c r="A20" s="1553" t="s">
        <v>657</v>
      </c>
      <c r="B20" s="1580" t="s">
        <v>204</v>
      </c>
      <c r="C20" s="1538" t="s">
        <v>200</v>
      </c>
      <c r="D20" s="1560"/>
      <c r="E20" s="103" t="s">
        <v>205</v>
      </c>
      <c r="F20" s="1563"/>
      <c r="G20" s="1563"/>
      <c r="H20" s="1563"/>
      <c r="I20" s="1563"/>
      <c r="J20" s="104"/>
      <c r="K20" s="104" t="s">
        <v>206</v>
      </c>
      <c r="L20" s="1563"/>
      <c r="M20" s="1563"/>
      <c r="N20" s="1563"/>
      <c r="O20" s="1563"/>
      <c r="P20" s="1583" t="s">
        <v>207</v>
      </c>
    </row>
    <row r="21" spans="1:18" ht="18" customHeight="1">
      <c r="A21" s="1554"/>
      <c r="B21" s="1581"/>
      <c r="C21" s="1538"/>
      <c r="D21" s="1561"/>
      <c r="E21" s="105">
        <v>0.70833333333333337</v>
      </c>
      <c r="F21" s="1528"/>
      <c r="G21" s="1528"/>
      <c r="H21" s="1528"/>
      <c r="I21" s="1528"/>
      <c r="J21" s="106"/>
      <c r="K21" s="106">
        <v>0.70833333333333337</v>
      </c>
      <c r="L21" s="1528"/>
      <c r="M21" s="1528"/>
      <c r="N21" s="1528"/>
      <c r="O21" s="1528"/>
      <c r="P21" s="1525"/>
    </row>
    <row r="22" spans="1:18" ht="18" customHeight="1">
      <c r="A22" s="1555"/>
      <c r="B22" s="1582"/>
      <c r="C22" s="1538"/>
      <c r="D22" s="1562"/>
      <c r="E22" s="444" t="s">
        <v>291</v>
      </c>
      <c r="F22" s="1528"/>
      <c r="G22" s="1528"/>
      <c r="H22" s="1528"/>
      <c r="I22" s="1528"/>
      <c r="J22" s="108"/>
      <c r="K22" s="444" t="s">
        <v>273</v>
      </c>
      <c r="L22" s="1528"/>
      <c r="M22" s="1528"/>
      <c r="N22" s="1528"/>
      <c r="O22" s="1528"/>
      <c r="P22" s="1526"/>
    </row>
    <row r="23" spans="1:18" ht="18" customHeight="1">
      <c r="A23" s="1553" t="s">
        <v>657</v>
      </c>
      <c r="B23" s="1513" t="s">
        <v>208</v>
      </c>
      <c r="C23" s="1538" t="s">
        <v>200</v>
      </c>
      <c r="D23" s="53"/>
      <c r="E23" s="109" t="s">
        <v>487</v>
      </c>
      <c r="F23" s="1527"/>
      <c r="G23" s="1527"/>
      <c r="H23" s="1527"/>
      <c r="I23" s="1527"/>
      <c r="J23" s="110" t="s">
        <v>656</v>
      </c>
      <c r="K23" s="1527"/>
      <c r="L23" s="1527"/>
      <c r="M23" s="1527"/>
      <c r="N23" s="1527"/>
      <c r="O23" s="1527"/>
      <c r="P23" s="1524" t="s">
        <v>207</v>
      </c>
    </row>
    <row r="24" spans="1:18" ht="18" customHeight="1">
      <c r="A24" s="1554"/>
      <c r="B24" s="1513"/>
      <c r="C24" s="1514"/>
      <c r="D24" s="54"/>
      <c r="E24" s="111">
        <v>0.70833333333333337</v>
      </c>
      <c r="F24" s="1527"/>
      <c r="G24" s="1527"/>
      <c r="H24" s="1527"/>
      <c r="I24" s="1527"/>
      <c r="J24" s="106">
        <v>0.70833333333333337</v>
      </c>
      <c r="K24" s="1527"/>
      <c r="L24" s="1527"/>
      <c r="M24" s="1527"/>
      <c r="N24" s="1527"/>
      <c r="O24" s="1527"/>
      <c r="P24" s="1525"/>
    </row>
    <row r="25" spans="1:18" ht="22.9" customHeight="1">
      <c r="A25" s="1555"/>
      <c r="B25" s="1513"/>
      <c r="C25" s="1538"/>
      <c r="D25" s="52"/>
      <c r="E25" s="444" t="s">
        <v>291</v>
      </c>
      <c r="F25" s="1528"/>
      <c r="G25" s="1528"/>
      <c r="H25" s="1528"/>
      <c r="I25" s="1528"/>
      <c r="J25" s="445" t="s">
        <v>273</v>
      </c>
      <c r="K25" s="1528"/>
      <c r="L25" s="1528"/>
      <c r="M25" s="1528"/>
      <c r="N25" s="1528"/>
      <c r="O25" s="1528"/>
      <c r="P25" s="1526"/>
    </row>
    <row r="26" spans="1:18" ht="22.9" customHeight="1">
      <c r="A26" s="1553" t="s">
        <v>657</v>
      </c>
      <c r="B26" s="1556" t="s">
        <v>246</v>
      </c>
      <c r="C26" s="1538" t="s">
        <v>200</v>
      </c>
      <c r="D26" s="1532"/>
      <c r="E26" s="53"/>
      <c r="F26" s="53"/>
      <c r="G26" s="53">
        <v>45371</v>
      </c>
      <c r="H26" s="1527"/>
      <c r="I26" s="1527"/>
      <c r="J26" s="110"/>
      <c r="K26" s="1527"/>
      <c r="L26" s="1527"/>
      <c r="M26" s="1527"/>
      <c r="N26" s="1527"/>
      <c r="O26" s="1527"/>
      <c r="P26" s="1524" t="s">
        <v>247</v>
      </c>
    </row>
    <row r="27" spans="1:18" ht="22.9" customHeight="1">
      <c r="A27" s="1554"/>
      <c r="B27" s="1557"/>
      <c r="C27" s="1514"/>
      <c r="D27" s="1533"/>
      <c r="E27" s="54"/>
      <c r="F27" s="54"/>
      <c r="G27" s="54">
        <v>0.70833333333333337</v>
      </c>
      <c r="H27" s="1527"/>
      <c r="I27" s="1527"/>
      <c r="J27" s="106"/>
      <c r="K27" s="1527"/>
      <c r="L27" s="1527"/>
      <c r="M27" s="1527"/>
      <c r="N27" s="1527"/>
      <c r="O27" s="1527"/>
      <c r="P27" s="1525"/>
    </row>
    <row r="28" spans="1:18" ht="22.5" customHeight="1">
      <c r="A28" s="1555"/>
      <c r="B28" s="1558"/>
      <c r="C28" s="1538"/>
      <c r="D28" s="1534"/>
      <c r="E28" s="52"/>
      <c r="F28" s="52"/>
      <c r="G28" s="1391" t="s">
        <v>309</v>
      </c>
      <c r="H28" s="1528"/>
      <c r="I28" s="1528"/>
      <c r="J28" s="102"/>
      <c r="K28" s="1528"/>
      <c r="L28" s="1528"/>
      <c r="M28" s="1528"/>
      <c r="N28" s="1528"/>
      <c r="O28" s="1528"/>
      <c r="P28" s="1526"/>
    </row>
    <row r="29" spans="1:18" ht="22.9" customHeight="1">
      <c r="A29" s="1553" t="s">
        <v>657</v>
      </c>
      <c r="B29" s="1535" t="s">
        <v>248</v>
      </c>
      <c r="C29" s="1538" t="s">
        <v>200</v>
      </c>
      <c r="D29" s="1532"/>
      <c r="E29" s="1527"/>
      <c r="F29" s="112"/>
      <c r="G29" s="113"/>
      <c r="H29" s="110"/>
      <c r="I29" s="113" t="s">
        <v>488</v>
      </c>
      <c r="J29" s="110"/>
      <c r="K29" s="1527"/>
      <c r="L29" s="1527"/>
      <c r="M29" s="1527"/>
      <c r="N29" s="1527"/>
      <c r="O29" s="1527"/>
      <c r="P29" s="1524" t="s">
        <v>247</v>
      </c>
    </row>
    <row r="30" spans="1:18" ht="22.9" customHeight="1">
      <c r="A30" s="1554"/>
      <c r="B30" s="1536"/>
      <c r="C30" s="1514"/>
      <c r="D30" s="1533"/>
      <c r="E30" s="1527"/>
      <c r="F30" s="114"/>
      <c r="G30" s="54"/>
      <c r="H30" s="106"/>
      <c r="I30" s="54">
        <v>0.70833333333333337</v>
      </c>
      <c r="J30" s="106"/>
      <c r="K30" s="1527"/>
      <c r="L30" s="1527"/>
      <c r="M30" s="1527"/>
      <c r="N30" s="1527"/>
      <c r="O30" s="1527"/>
      <c r="P30" s="1525"/>
    </row>
    <row r="31" spans="1:18" ht="22.9" customHeight="1">
      <c r="A31" s="1555"/>
      <c r="B31" s="1537"/>
      <c r="C31" s="1538"/>
      <c r="D31" s="1534"/>
      <c r="E31" s="1528"/>
      <c r="F31" s="52"/>
      <c r="G31" s="52"/>
      <c r="H31" s="102"/>
      <c r="I31" s="1391" t="s">
        <v>292</v>
      </c>
      <c r="J31" s="102"/>
      <c r="K31" s="1528"/>
      <c r="L31" s="1528"/>
      <c r="M31" s="1528"/>
      <c r="N31" s="1528"/>
      <c r="O31" s="1528"/>
      <c r="P31" s="1526"/>
    </row>
    <row r="32" spans="1:18" ht="22.9" customHeight="1">
      <c r="A32" s="1512" t="s">
        <v>658</v>
      </c>
      <c r="B32" s="1559" t="s">
        <v>210</v>
      </c>
      <c r="C32" s="1514" t="s">
        <v>200</v>
      </c>
      <c r="D32" s="115"/>
      <c r="E32" s="115" t="s">
        <v>211</v>
      </c>
      <c r="F32" s="116"/>
      <c r="G32" s="117"/>
      <c r="H32" s="118"/>
      <c r="I32" s="118"/>
      <c r="J32" s="104"/>
      <c r="K32" s="116"/>
      <c r="L32" s="119"/>
      <c r="M32" s="104"/>
      <c r="N32" s="120"/>
      <c r="O32" s="116"/>
      <c r="P32" s="37"/>
    </row>
    <row r="33" spans="1:17" ht="22.9" customHeight="1">
      <c r="A33" s="1512"/>
      <c r="B33" s="1531"/>
      <c r="C33" s="1514"/>
      <c r="D33" s="106"/>
      <c r="E33" s="106">
        <v>0.70833333333333337</v>
      </c>
      <c r="F33" s="116"/>
      <c r="G33" s="121"/>
      <c r="H33" s="118"/>
      <c r="I33" s="118"/>
      <c r="J33" s="106"/>
      <c r="K33" s="116"/>
      <c r="L33" s="122"/>
      <c r="M33" s="106"/>
      <c r="N33" s="120"/>
      <c r="O33" s="116"/>
      <c r="P33" s="37" t="s">
        <v>212</v>
      </c>
    </row>
    <row r="34" spans="1:17" ht="22.5" customHeight="1">
      <c r="A34" s="1512"/>
      <c r="B34" s="1531"/>
      <c r="C34" s="1514"/>
      <c r="D34" s="102"/>
      <c r="E34" s="444" t="s">
        <v>293</v>
      </c>
      <c r="F34" s="116"/>
      <c r="G34" s="123"/>
      <c r="H34" s="118"/>
      <c r="I34" s="118"/>
      <c r="J34" s="123"/>
      <c r="K34" s="124"/>
      <c r="L34" s="125"/>
      <c r="M34" s="126"/>
      <c r="N34" s="127"/>
      <c r="O34" s="124"/>
      <c r="P34" s="40"/>
    </row>
    <row r="35" spans="1:17" ht="22.5" customHeight="1">
      <c r="A35" s="1550" t="s">
        <v>209</v>
      </c>
      <c r="B35" s="1530" t="s">
        <v>215</v>
      </c>
      <c r="C35" s="1514" t="s">
        <v>200</v>
      </c>
      <c r="D35" s="115"/>
      <c r="E35" s="115" t="s">
        <v>211</v>
      </c>
      <c r="F35" s="528"/>
      <c r="G35" s="529"/>
      <c r="H35" s="530"/>
      <c r="I35" s="530"/>
      <c r="J35" s="531"/>
      <c r="K35" s="116"/>
      <c r="L35" s="119"/>
      <c r="M35" s="104"/>
      <c r="N35" s="120"/>
      <c r="O35" s="116"/>
      <c r="P35" s="37"/>
    </row>
    <row r="36" spans="1:17" ht="22.5" customHeight="1">
      <c r="A36" s="1550"/>
      <c r="B36" s="1531"/>
      <c r="C36" s="1514"/>
      <c r="D36" s="105"/>
      <c r="E36" s="106">
        <v>0.70833333333333337</v>
      </c>
      <c r="F36" s="105"/>
      <c r="G36" s="105"/>
      <c r="H36" s="130"/>
      <c r="I36" s="130"/>
      <c r="J36" s="131"/>
      <c r="K36" s="116"/>
      <c r="L36" s="122"/>
      <c r="M36" s="106"/>
      <c r="N36" s="120"/>
      <c r="O36" s="116"/>
      <c r="P36" s="37" t="s">
        <v>214</v>
      </c>
    </row>
    <row r="37" spans="1:17" ht="22.9" customHeight="1">
      <c r="A37" s="1550"/>
      <c r="B37" s="1551"/>
      <c r="C37" s="1514"/>
      <c r="D37" s="102"/>
      <c r="E37" s="553" t="s">
        <v>293</v>
      </c>
      <c r="F37" s="133"/>
      <c r="G37" s="133"/>
      <c r="H37" s="134"/>
      <c r="I37" s="134"/>
      <c r="J37" s="135"/>
      <c r="K37" s="124"/>
      <c r="L37" s="125"/>
      <c r="M37" s="126"/>
      <c r="N37" s="127"/>
      <c r="O37" s="124"/>
      <c r="P37" s="40"/>
    </row>
    <row r="38" spans="1:17" ht="22.9" customHeight="1">
      <c r="A38" s="1550" t="s">
        <v>209</v>
      </c>
      <c r="B38" s="1530" t="s">
        <v>213</v>
      </c>
      <c r="C38" s="1514" t="s">
        <v>200</v>
      </c>
      <c r="D38" s="128"/>
      <c r="E38" s="115" t="s">
        <v>211</v>
      </c>
      <c r="F38" s="128"/>
      <c r="G38" s="128"/>
      <c r="H38" s="129"/>
      <c r="I38" s="129"/>
      <c r="J38" s="115"/>
      <c r="K38" s="116"/>
      <c r="L38" s="119"/>
      <c r="M38" s="104"/>
      <c r="N38" s="120"/>
      <c r="O38" s="116"/>
      <c r="P38" s="37"/>
    </row>
    <row r="39" spans="1:17" ht="22.9" customHeight="1">
      <c r="A39" s="1550"/>
      <c r="B39" s="1531"/>
      <c r="C39" s="1514"/>
      <c r="D39" s="105"/>
      <c r="E39" s="106">
        <v>0.70833333333333337</v>
      </c>
      <c r="F39" s="105"/>
      <c r="G39" s="105"/>
      <c r="H39" s="130"/>
      <c r="I39" s="130"/>
      <c r="J39" s="131"/>
      <c r="K39" s="116"/>
      <c r="L39" s="122"/>
      <c r="M39" s="106"/>
      <c r="N39" s="120"/>
      <c r="O39" s="116"/>
      <c r="P39" s="37" t="s">
        <v>214</v>
      </c>
    </row>
    <row r="40" spans="1:17" ht="22.9" customHeight="1">
      <c r="A40" s="1550"/>
      <c r="B40" s="1551"/>
      <c r="C40" s="1514"/>
      <c r="D40" s="102"/>
      <c r="E40" s="586" t="s">
        <v>293</v>
      </c>
      <c r="F40" s="133"/>
      <c r="G40" s="133"/>
      <c r="H40" s="134"/>
      <c r="I40" s="134"/>
      <c r="J40" s="135"/>
      <c r="K40" s="124"/>
      <c r="L40" s="125"/>
      <c r="M40" s="126"/>
      <c r="N40" s="127"/>
      <c r="O40" s="124"/>
      <c r="P40" s="40"/>
    </row>
    <row r="41" spans="1:17" ht="22.9" customHeight="1">
      <c r="A41" s="1550" t="s">
        <v>209</v>
      </c>
      <c r="B41" s="1530" t="s">
        <v>216</v>
      </c>
      <c r="C41" s="1514" t="s">
        <v>200</v>
      </c>
      <c r="D41" s="115"/>
      <c r="E41" s="115" t="s">
        <v>211</v>
      </c>
      <c r="F41" s="137"/>
      <c r="G41" s="103"/>
      <c r="H41" s="130"/>
      <c r="I41" s="130"/>
      <c r="J41" s="136"/>
      <c r="K41" s="116"/>
      <c r="L41" s="119"/>
      <c r="M41" s="104"/>
      <c r="N41" s="120"/>
      <c r="O41" s="116"/>
      <c r="P41" s="37"/>
    </row>
    <row r="42" spans="1:17" ht="22.9" customHeight="1">
      <c r="A42" s="1550"/>
      <c r="B42" s="1531"/>
      <c r="C42" s="1514"/>
      <c r="D42" s="105"/>
      <c r="E42" s="106">
        <v>0.70833333333333337</v>
      </c>
      <c r="F42" s="137"/>
      <c r="G42" s="105"/>
      <c r="H42" s="130"/>
      <c r="I42" s="130"/>
      <c r="J42" s="131"/>
      <c r="K42" s="116"/>
      <c r="L42" s="122"/>
      <c r="M42" s="106"/>
      <c r="N42" s="120"/>
      <c r="O42" s="116"/>
      <c r="P42" s="37" t="s">
        <v>214</v>
      </c>
    </row>
    <row r="43" spans="1:17" ht="22.9" customHeight="1">
      <c r="A43" s="1550"/>
      <c r="B43" s="1551"/>
      <c r="C43" s="1514"/>
      <c r="D43" s="102"/>
      <c r="E43" s="553" t="s">
        <v>293</v>
      </c>
      <c r="F43" s="138"/>
      <c r="G43" s="133"/>
      <c r="H43" s="134"/>
      <c r="I43" s="134"/>
      <c r="J43" s="135"/>
      <c r="K43" s="124"/>
      <c r="L43" s="125"/>
      <c r="M43" s="126"/>
      <c r="N43" s="127"/>
      <c r="O43" s="124"/>
      <c r="P43" s="40"/>
    </row>
    <row r="44" spans="1:17" ht="18" customHeight="1">
      <c r="A44" s="1512" t="s">
        <v>658</v>
      </c>
      <c r="B44" s="1529" t="s">
        <v>217</v>
      </c>
      <c r="C44" s="1514" t="s">
        <v>200</v>
      </c>
      <c r="D44" s="115"/>
      <c r="E44" s="115" t="s">
        <v>211</v>
      </c>
      <c r="F44" s="137"/>
      <c r="G44" s="103"/>
      <c r="H44" s="130"/>
      <c r="I44" s="130"/>
      <c r="J44" s="136"/>
      <c r="K44" s="116"/>
      <c r="L44" s="119"/>
      <c r="M44" s="104"/>
      <c r="N44" s="120"/>
      <c r="O44" s="116"/>
      <c r="P44" s="37"/>
      <c r="Q44" s="41"/>
    </row>
    <row r="45" spans="1:17" ht="18" customHeight="1">
      <c r="A45" s="1512"/>
      <c r="B45" s="1529"/>
      <c r="C45" s="1514"/>
      <c r="D45" s="105"/>
      <c r="E45" s="106">
        <v>0.70833333333333337</v>
      </c>
      <c r="F45" s="137"/>
      <c r="G45" s="105"/>
      <c r="H45" s="130"/>
      <c r="I45" s="130"/>
      <c r="J45" s="131"/>
      <c r="K45" s="116"/>
      <c r="L45" s="122"/>
      <c r="M45" s="106"/>
      <c r="N45" s="120"/>
      <c r="O45" s="116"/>
      <c r="P45" s="37" t="s">
        <v>214</v>
      </c>
      <c r="Q45" s="41"/>
    </row>
    <row r="46" spans="1:17" ht="18" customHeight="1">
      <c r="A46" s="1512"/>
      <c r="B46" s="1529"/>
      <c r="C46" s="1514"/>
      <c r="D46" s="102"/>
      <c r="E46" s="553" t="s">
        <v>293</v>
      </c>
      <c r="F46" s="137"/>
      <c r="G46" s="139"/>
      <c r="H46" s="130"/>
      <c r="I46" s="130"/>
      <c r="J46" s="140"/>
      <c r="K46" s="124"/>
      <c r="L46" s="125"/>
      <c r="M46" s="126"/>
      <c r="N46" s="127"/>
      <c r="O46" s="124"/>
      <c r="P46" s="40"/>
      <c r="Q46" s="41"/>
    </row>
    <row r="47" spans="1:17" ht="18" customHeight="1">
      <c r="A47" s="1550" t="s">
        <v>209</v>
      </c>
      <c r="B47" s="1539" t="s">
        <v>218</v>
      </c>
      <c r="C47" s="1514" t="s">
        <v>200</v>
      </c>
      <c r="D47" s="128"/>
      <c r="E47" s="128" t="s">
        <v>671</v>
      </c>
      <c r="F47" s="141"/>
      <c r="G47" s="128"/>
      <c r="H47" s="129"/>
      <c r="I47" s="129"/>
      <c r="J47" s="115"/>
      <c r="K47" s="116"/>
      <c r="L47" s="119"/>
      <c r="M47" s="104"/>
      <c r="N47" s="120"/>
      <c r="O47" s="116"/>
      <c r="P47" s="37"/>
      <c r="Q47" s="41"/>
    </row>
    <row r="48" spans="1:17" ht="18" customHeight="1">
      <c r="A48" s="1550"/>
      <c r="B48" s="1511"/>
      <c r="C48" s="1514"/>
      <c r="D48" s="105"/>
      <c r="E48" s="105">
        <v>0.70833333333333337</v>
      </c>
      <c r="F48" s="137"/>
      <c r="G48" s="105"/>
      <c r="H48" s="130"/>
      <c r="I48" s="130"/>
      <c r="J48" s="131"/>
      <c r="K48" s="116"/>
      <c r="L48" s="122"/>
      <c r="M48" s="106"/>
      <c r="N48" s="120"/>
      <c r="O48" s="116"/>
      <c r="P48" s="37" t="s">
        <v>214</v>
      </c>
      <c r="Q48" s="41"/>
    </row>
    <row r="49" spans="1:17" ht="18" customHeight="1">
      <c r="A49" s="1550"/>
      <c r="B49" s="1511"/>
      <c r="C49" s="1514"/>
      <c r="D49" s="102"/>
      <c r="E49" s="445" t="s">
        <v>293</v>
      </c>
      <c r="F49" s="138"/>
      <c r="G49" s="133"/>
      <c r="H49" s="134"/>
      <c r="I49" s="134"/>
      <c r="J49" s="135"/>
      <c r="K49" s="124"/>
      <c r="L49" s="125"/>
      <c r="M49" s="126"/>
      <c r="N49" s="127"/>
      <c r="O49" s="124"/>
      <c r="P49" s="40"/>
      <c r="Q49" s="41"/>
    </row>
    <row r="50" spans="1:17" ht="18" customHeight="1">
      <c r="A50" s="1512" t="s">
        <v>658</v>
      </c>
      <c r="B50" s="1530" t="s">
        <v>219</v>
      </c>
      <c r="C50" s="1514" t="s">
        <v>200</v>
      </c>
      <c r="D50" s="115"/>
      <c r="E50" s="115" t="s">
        <v>211</v>
      </c>
      <c r="F50" s="141"/>
      <c r="G50" s="128"/>
      <c r="H50" s="129"/>
      <c r="I50" s="129"/>
      <c r="J50" s="115"/>
      <c r="K50" s="116"/>
      <c r="L50" s="119"/>
      <c r="M50" s="104"/>
      <c r="N50" s="120"/>
      <c r="O50" s="116"/>
      <c r="P50" s="37"/>
      <c r="Q50" s="41"/>
    </row>
    <row r="51" spans="1:17" ht="18" customHeight="1">
      <c r="A51" s="1512"/>
      <c r="B51" s="1531"/>
      <c r="C51" s="1514"/>
      <c r="D51" s="105"/>
      <c r="E51" s="106">
        <v>0.70833333333333337</v>
      </c>
      <c r="F51" s="137"/>
      <c r="G51" s="105"/>
      <c r="H51" s="130"/>
      <c r="I51" s="130"/>
      <c r="J51" s="131"/>
      <c r="K51" s="116"/>
      <c r="L51" s="122"/>
      <c r="M51" s="106"/>
      <c r="N51" s="120"/>
      <c r="O51" s="116"/>
      <c r="P51" s="37" t="s">
        <v>214</v>
      </c>
      <c r="Q51" s="41"/>
    </row>
    <row r="52" spans="1:17" ht="18" customHeight="1">
      <c r="A52" s="1512"/>
      <c r="B52" s="1531"/>
      <c r="C52" s="1514"/>
      <c r="D52" s="102"/>
      <c r="E52" s="553" t="s">
        <v>293</v>
      </c>
      <c r="F52" s="137"/>
      <c r="G52" s="139"/>
      <c r="H52" s="130"/>
      <c r="I52" s="130"/>
      <c r="J52" s="140"/>
      <c r="K52" s="124"/>
      <c r="L52" s="125"/>
      <c r="M52" s="126"/>
      <c r="N52" s="127"/>
      <c r="O52" s="124"/>
      <c r="P52" s="40"/>
      <c r="Q52" s="41"/>
    </row>
    <row r="53" spans="1:17" ht="18" customHeight="1">
      <c r="A53" s="1512" t="s">
        <v>658</v>
      </c>
      <c r="B53" s="1518" t="s">
        <v>318</v>
      </c>
      <c r="C53" s="1514" t="s">
        <v>200</v>
      </c>
      <c r="D53" s="115"/>
      <c r="E53" s="115" t="s">
        <v>211</v>
      </c>
      <c r="F53" s="141"/>
      <c r="G53" s="128"/>
      <c r="H53" s="129"/>
      <c r="I53" s="129"/>
      <c r="J53" s="115"/>
      <c r="K53" s="116"/>
      <c r="L53" s="119"/>
      <c r="M53" s="104"/>
      <c r="N53" s="120"/>
      <c r="O53" s="116"/>
      <c r="P53" s="37"/>
      <c r="Q53" s="41"/>
    </row>
    <row r="54" spans="1:17" ht="18" customHeight="1">
      <c r="A54" s="1512"/>
      <c r="B54" s="1519"/>
      <c r="C54" s="1514"/>
      <c r="D54" s="105"/>
      <c r="E54" s="106">
        <v>0.70833333333333337</v>
      </c>
      <c r="F54" s="137"/>
      <c r="G54" s="105"/>
      <c r="H54" s="130"/>
      <c r="I54" s="130"/>
      <c r="J54" s="131"/>
      <c r="K54" s="116"/>
      <c r="L54" s="122"/>
      <c r="M54" s="106"/>
      <c r="N54" s="120"/>
      <c r="O54" s="116"/>
      <c r="P54" s="37" t="s">
        <v>214</v>
      </c>
      <c r="Q54" s="41"/>
    </row>
    <row r="55" spans="1:17" ht="44.25" customHeight="1">
      <c r="A55" s="1512"/>
      <c r="B55" s="1519"/>
      <c r="C55" s="1514"/>
      <c r="D55" s="102"/>
      <c r="E55" s="444" t="s">
        <v>293</v>
      </c>
      <c r="F55" s="138"/>
      <c r="G55" s="133"/>
      <c r="H55" s="134"/>
      <c r="I55" s="134"/>
      <c r="J55" s="135"/>
      <c r="K55" s="116"/>
      <c r="L55" s="119"/>
      <c r="M55" s="142"/>
      <c r="N55" s="127"/>
      <c r="O55" s="124"/>
      <c r="P55" s="40"/>
      <c r="Q55" s="41"/>
    </row>
    <row r="56" spans="1:17" ht="18" customHeight="1">
      <c r="A56" s="1512" t="s">
        <v>2233</v>
      </c>
      <c r="B56" s="1529" t="s">
        <v>220</v>
      </c>
      <c r="C56" s="1514" t="s">
        <v>200</v>
      </c>
      <c r="D56" s="103">
        <v>44591</v>
      </c>
      <c r="E56" s="143"/>
      <c r="F56" s="137"/>
      <c r="G56" s="103">
        <v>44681</v>
      </c>
      <c r="H56" s="130"/>
      <c r="I56" s="130"/>
      <c r="J56" s="136">
        <v>44772</v>
      </c>
      <c r="K56" s="144"/>
      <c r="L56" s="145"/>
      <c r="M56" s="110">
        <v>44864</v>
      </c>
      <c r="N56" s="120"/>
      <c r="O56" s="116"/>
      <c r="P56" s="37"/>
      <c r="Q56" s="41"/>
    </row>
    <row r="57" spans="1:17" ht="18" customHeight="1">
      <c r="A57" s="1512"/>
      <c r="B57" s="1529"/>
      <c r="C57" s="1514"/>
      <c r="D57" s="105">
        <v>0.70833333333333337</v>
      </c>
      <c r="E57" s="137"/>
      <c r="F57" s="137"/>
      <c r="G57" s="105">
        <v>0.70833333333333337</v>
      </c>
      <c r="H57" s="130"/>
      <c r="I57" s="130"/>
      <c r="J57" s="131">
        <v>0.70833333333333337</v>
      </c>
      <c r="K57" s="116"/>
      <c r="L57" s="119"/>
      <c r="M57" s="106">
        <v>0.70833333333333337</v>
      </c>
      <c r="N57" s="120"/>
      <c r="O57" s="116"/>
      <c r="P57" s="37" t="s">
        <v>221</v>
      </c>
      <c r="Q57" s="41"/>
    </row>
    <row r="58" spans="1:17" ht="18" customHeight="1">
      <c r="A58" s="1512"/>
      <c r="B58" s="1529"/>
      <c r="C58" s="1514"/>
      <c r="D58" s="445" t="s">
        <v>294</v>
      </c>
      <c r="E58" s="138"/>
      <c r="F58" s="138"/>
      <c r="G58" s="446" t="s">
        <v>274</v>
      </c>
      <c r="H58" s="146"/>
      <c r="I58" s="146"/>
      <c r="J58" s="445" t="s">
        <v>275</v>
      </c>
      <c r="K58" s="147"/>
      <c r="L58" s="146"/>
      <c r="M58" s="102" t="s">
        <v>276</v>
      </c>
      <c r="N58" s="127"/>
      <c r="O58" s="124"/>
      <c r="P58" s="37"/>
      <c r="Q58" s="41"/>
    </row>
    <row r="59" spans="1:17" ht="18" customHeight="1">
      <c r="A59" s="1512" t="s">
        <v>2233</v>
      </c>
      <c r="B59" s="1513" t="s">
        <v>319</v>
      </c>
      <c r="C59" s="1514" t="s">
        <v>200</v>
      </c>
      <c r="D59" s="103">
        <v>44591</v>
      </c>
      <c r="E59" s="143"/>
      <c r="F59" s="137"/>
      <c r="G59" s="103">
        <v>44681</v>
      </c>
      <c r="H59" s="130"/>
      <c r="I59" s="130"/>
      <c r="J59" s="136">
        <v>44772</v>
      </c>
      <c r="K59" s="144"/>
      <c r="L59" s="145"/>
      <c r="M59" s="110">
        <v>44864</v>
      </c>
      <c r="N59" s="120"/>
      <c r="O59" s="116"/>
      <c r="P59" s="37"/>
      <c r="Q59" s="41"/>
    </row>
    <row r="60" spans="1:17" ht="18" customHeight="1">
      <c r="A60" s="1512"/>
      <c r="B60" s="1513"/>
      <c r="C60" s="1514"/>
      <c r="D60" s="105">
        <v>0.70833333333333337</v>
      </c>
      <c r="E60" s="137"/>
      <c r="F60" s="137"/>
      <c r="G60" s="105">
        <v>0.70833333333333337</v>
      </c>
      <c r="H60" s="130"/>
      <c r="I60" s="130"/>
      <c r="J60" s="131">
        <v>0.70833333333333337</v>
      </c>
      <c r="K60" s="116"/>
      <c r="L60" s="119"/>
      <c r="M60" s="106">
        <v>0.70833333333333337</v>
      </c>
      <c r="N60" s="120"/>
      <c r="O60" s="116"/>
      <c r="P60" s="37" t="s">
        <v>221</v>
      </c>
      <c r="Q60" s="41"/>
    </row>
    <row r="61" spans="1:17" ht="18" customHeight="1">
      <c r="A61" s="1512"/>
      <c r="B61" s="1513"/>
      <c r="C61" s="1514"/>
      <c r="D61" s="445" t="s">
        <v>294</v>
      </c>
      <c r="E61" s="138"/>
      <c r="F61" s="138"/>
      <c r="G61" s="445" t="s">
        <v>274</v>
      </c>
      <c r="H61" s="146"/>
      <c r="I61" s="146"/>
      <c r="J61" s="445" t="s">
        <v>275</v>
      </c>
      <c r="K61" s="147"/>
      <c r="L61" s="146"/>
      <c r="M61" s="102" t="s">
        <v>276</v>
      </c>
      <c r="N61" s="127"/>
      <c r="O61" s="124"/>
      <c r="P61" s="37"/>
      <c r="Q61" s="41"/>
    </row>
    <row r="62" spans="1:17" ht="18" customHeight="1">
      <c r="A62" s="1512" t="s">
        <v>2233</v>
      </c>
      <c r="B62" s="1511" t="s">
        <v>222</v>
      </c>
      <c r="C62" s="1514" t="s">
        <v>200</v>
      </c>
      <c r="D62" s="103">
        <v>44586</v>
      </c>
      <c r="E62" s="143"/>
      <c r="F62" s="137"/>
      <c r="G62" s="103">
        <v>44676</v>
      </c>
      <c r="H62" s="130"/>
      <c r="I62" s="130"/>
      <c r="J62" s="136">
        <v>44767</v>
      </c>
      <c r="K62" s="144"/>
      <c r="L62" s="145"/>
      <c r="M62" s="110">
        <v>44859</v>
      </c>
      <c r="N62" s="148"/>
      <c r="O62" s="144"/>
      <c r="P62" s="42"/>
      <c r="Q62" s="41"/>
    </row>
    <row r="63" spans="1:17" ht="18" customHeight="1">
      <c r="A63" s="1512"/>
      <c r="B63" s="1511"/>
      <c r="C63" s="1514"/>
      <c r="D63" s="105">
        <v>0.70833333333333337</v>
      </c>
      <c r="E63" s="137"/>
      <c r="F63" s="137"/>
      <c r="G63" s="105">
        <v>0.70833333333333337</v>
      </c>
      <c r="H63" s="130"/>
      <c r="I63" s="130"/>
      <c r="J63" s="131">
        <v>0.70833333333333337</v>
      </c>
      <c r="K63" s="116"/>
      <c r="L63" s="119"/>
      <c r="M63" s="106">
        <v>0.70833333333333337</v>
      </c>
      <c r="N63" s="120"/>
      <c r="O63" s="116"/>
      <c r="P63" s="37" t="s">
        <v>221</v>
      </c>
      <c r="Q63" s="41"/>
    </row>
    <row r="64" spans="1:17" ht="18" customHeight="1">
      <c r="A64" s="1512"/>
      <c r="B64" s="1552"/>
      <c r="C64" s="1514"/>
      <c r="D64" s="445" t="s">
        <v>294</v>
      </c>
      <c r="E64" s="138"/>
      <c r="F64" s="138"/>
      <c r="G64" s="445" t="s">
        <v>274</v>
      </c>
      <c r="H64" s="146"/>
      <c r="I64" s="146"/>
      <c r="J64" s="445" t="s">
        <v>275</v>
      </c>
      <c r="K64" s="147"/>
      <c r="L64" s="146"/>
      <c r="M64" s="102" t="s">
        <v>276</v>
      </c>
      <c r="N64" s="149"/>
      <c r="O64" s="150"/>
      <c r="P64" s="37"/>
      <c r="Q64" s="41"/>
    </row>
    <row r="65" spans="1:17" ht="18" customHeight="1">
      <c r="A65" s="1512" t="s">
        <v>2233</v>
      </c>
      <c r="B65" s="1511" t="s">
        <v>223</v>
      </c>
      <c r="C65" s="1514" t="s">
        <v>200</v>
      </c>
      <c r="D65" s="103">
        <v>44591</v>
      </c>
      <c r="E65" s="143"/>
      <c r="F65" s="137"/>
      <c r="G65" s="103">
        <v>44681</v>
      </c>
      <c r="H65" s="130"/>
      <c r="I65" s="130"/>
      <c r="J65" s="136">
        <v>44772</v>
      </c>
      <c r="K65" s="144"/>
      <c r="L65" s="145"/>
      <c r="M65" s="110">
        <v>44864</v>
      </c>
      <c r="N65" s="148"/>
      <c r="O65" s="144"/>
      <c r="P65" s="42"/>
      <c r="Q65" s="41"/>
    </row>
    <row r="66" spans="1:17" ht="18" customHeight="1">
      <c r="A66" s="1512"/>
      <c r="B66" s="1511"/>
      <c r="C66" s="1514"/>
      <c r="D66" s="105">
        <v>0.70833333333333337</v>
      </c>
      <c r="E66" s="137"/>
      <c r="F66" s="137"/>
      <c r="G66" s="105">
        <v>0.70833333333333337</v>
      </c>
      <c r="H66" s="130"/>
      <c r="I66" s="130"/>
      <c r="J66" s="131">
        <v>0.70833333333333337</v>
      </c>
      <c r="K66" s="116"/>
      <c r="L66" s="119"/>
      <c r="M66" s="106">
        <v>0.70833333333333337</v>
      </c>
      <c r="N66" s="120"/>
      <c r="O66" s="116"/>
      <c r="P66" s="37" t="s">
        <v>221</v>
      </c>
      <c r="Q66" s="41"/>
    </row>
    <row r="67" spans="1:17" ht="18" customHeight="1">
      <c r="A67" s="1512"/>
      <c r="B67" s="1511"/>
      <c r="C67" s="1514"/>
      <c r="D67" s="445" t="s">
        <v>294</v>
      </c>
      <c r="E67" s="138"/>
      <c r="F67" s="138"/>
      <c r="G67" s="445" t="s">
        <v>274</v>
      </c>
      <c r="H67" s="146"/>
      <c r="I67" s="146"/>
      <c r="J67" s="445" t="s">
        <v>275</v>
      </c>
      <c r="K67" s="147"/>
      <c r="L67" s="146"/>
      <c r="M67" s="102" t="s">
        <v>276</v>
      </c>
      <c r="N67" s="127"/>
      <c r="O67" s="124"/>
      <c r="P67" s="37"/>
      <c r="Q67" s="41"/>
    </row>
    <row r="68" spans="1:17" ht="18" customHeight="1">
      <c r="A68" s="1512" t="s">
        <v>2233</v>
      </c>
      <c r="B68" s="1513" t="s">
        <v>322</v>
      </c>
      <c r="C68" s="1514" t="s">
        <v>200</v>
      </c>
      <c r="D68" s="103">
        <v>44591</v>
      </c>
      <c r="E68" s="143"/>
      <c r="F68" s="137"/>
      <c r="G68" s="103">
        <v>44681</v>
      </c>
      <c r="H68" s="130"/>
      <c r="I68" s="130"/>
      <c r="J68" s="136">
        <v>44772</v>
      </c>
      <c r="K68" s="144"/>
      <c r="L68" s="145"/>
      <c r="M68" s="110">
        <v>44864</v>
      </c>
      <c r="N68" s="148"/>
      <c r="O68" s="144"/>
      <c r="P68" s="42"/>
      <c r="Q68" s="41"/>
    </row>
    <row r="69" spans="1:17" ht="18" customHeight="1">
      <c r="A69" s="1512"/>
      <c r="B69" s="1513"/>
      <c r="C69" s="1514"/>
      <c r="D69" s="105">
        <v>0.70833333333333337</v>
      </c>
      <c r="E69" s="137"/>
      <c r="F69" s="137"/>
      <c r="G69" s="105">
        <v>0.70833333333333337</v>
      </c>
      <c r="H69" s="130"/>
      <c r="I69" s="130"/>
      <c r="J69" s="131">
        <v>0.70833333333333337</v>
      </c>
      <c r="K69" s="116"/>
      <c r="L69" s="119"/>
      <c r="M69" s="106">
        <v>0.70833333333333337</v>
      </c>
      <c r="N69" s="120"/>
      <c r="O69" s="116"/>
      <c r="P69" s="37" t="s">
        <v>221</v>
      </c>
      <c r="Q69" s="41"/>
    </row>
    <row r="70" spans="1:17" ht="18" customHeight="1">
      <c r="A70" s="1512"/>
      <c r="B70" s="1513"/>
      <c r="C70" s="1514"/>
      <c r="D70" s="445" t="s">
        <v>294</v>
      </c>
      <c r="E70" s="138"/>
      <c r="F70" s="138"/>
      <c r="G70" s="445" t="s">
        <v>274</v>
      </c>
      <c r="H70" s="146"/>
      <c r="I70" s="146"/>
      <c r="J70" s="445" t="s">
        <v>275</v>
      </c>
      <c r="K70" s="147"/>
      <c r="L70" s="146"/>
      <c r="M70" s="102" t="s">
        <v>276</v>
      </c>
      <c r="N70" s="127"/>
      <c r="O70" s="124"/>
      <c r="P70" s="37"/>
      <c r="Q70" s="41"/>
    </row>
    <row r="71" spans="1:17" ht="18" customHeight="1">
      <c r="A71" s="1512" t="s">
        <v>2233</v>
      </c>
      <c r="B71" s="1511" t="s">
        <v>224</v>
      </c>
      <c r="C71" s="1514" t="s">
        <v>200</v>
      </c>
      <c r="D71" s="103">
        <v>44591</v>
      </c>
      <c r="E71" s="143"/>
      <c r="F71" s="137"/>
      <c r="G71" s="103">
        <v>44681</v>
      </c>
      <c r="H71" s="130"/>
      <c r="I71" s="130"/>
      <c r="J71" s="136">
        <v>44772</v>
      </c>
      <c r="K71" s="144"/>
      <c r="L71" s="145"/>
      <c r="M71" s="110">
        <v>44864</v>
      </c>
      <c r="N71" s="148"/>
      <c r="O71" s="144"/>
      <c r="P71" s="42"/>
      <c r="Q71" s="41"/>
    </row>
    <row r="72" spans="1:17" ht="18" customHeight="1">
      <c r="A72" s="1512"/>
      <c r="B72" s="1511"/>
      <c r="C72" s="1514"/>
      <c r="D72" s="105">
        <v>0.70833333333333337</v>
      </c>
      <c r="E72" s="137"/>
      <c r="F72" s="137"/>
      <c r="G72" s="105">
        <v>0.70833333333333337</v>
      </c>
      <c r="H72" s="130"/>
      <c r="I72" s="130"/>
      <c r="J72" s="131">
        <v>0.70833333333333337</v>
      </c>
      <c r="K72" s="116"/>
      <c r="L72" s="119"/>
      <c r="M72" s="106">
        <v>0.70833333333333337</v>
      </c>
      <c r="N72" s="120"/>
      <c r="O72" s="116"/>
      <c r="P72" s="37" t="s">
        <v>221</v>
      </c>
      <c r="Q72" s="41"/>
    </row>
    <row r="73" spans="1:17" ht="25.5" customHeight="1">
      <c r="A73" s="1512"/>
      <c r="B73" s="1511"/>
      <c r="C73" s="1514"/>
      <c r="D73" s="445" t="s">
        <v>294</v>
      </c>
      <c r="E73" s="138"/>
      <c r="F73" s="138"/>
      <c r="G73" s="445" t="s">
        <v>274</v>
      </c>
      <c r="H73" s="146"/>
      <c r="I73" s="146"/>
      <c r="J73" s="445" t="s">
        <v>275</v>
      </c>
      <c r="K73" s="147"/>
      <c r="L73" s="146"/>
      <c r="M73" s="102" t="s">
        <v>276</v>
      </c>
      <c r="N73" s="127"/>
      <c r="O73" s="124"/>
      <c r="P73" s="37"/>
      <c r="Q73" s="41"/>
    </row>
    <row r="74" spans="1:17" ht="18" customHeight="1">
      <c r="A74" s="1512" t="s">
        <v>2233</v>
      </c>
      <c r="B74" s="1513" t="s">
        <v>327</v>
      </c>
      <c r="C74" s="1514" t="s">
        <v>200</v>
      </c>
      <c r="D74" s="151">
        <v>44576</v>
      </c>
      <c r="E74" s="143"/>
      <c r="F74" s="143"/>
      <c r="G74" s="151">
        <v>44666</v>
      </c>
      <c r="H74" s="152"/>
      <c r="I74" s="152"/>
      <c r="J74" s="115">
        <v>44757</v>
      </c>
      <c r="K74" s="144"/>
      <c r="L74" s="145"/>
      <c r="M74" s="110">
        <v>44849</v>
      </c>
      <c r="N74" s="148"/>
      <c r="O74" s="144"/>
      <c r="P74" s="42"/>
      <c r="Q74" s="41"/>
    </row>
    <row r="75" spans="1:17" ht="18" customHeight="1">
      <c r="A75" s="1512"/>
      <c r="B75" s="1513"/>
      <c r="C75" s="1514"/>
      <c r="D75" s="105">
        <v>0.70833333333333337</v>
      </c>
      <c r="E75" s="137"/>
      <c r="F75" s="137"/>
      <c r="G75" s="105">
        <v>0.70833333333333337</v>
      </c>
      <c r="H75" s="130"/>
      <c r="I75" s="130"/>
      <c r="J75" s="131">
        <v>0.70833333333333337</v>
      </c>
      <c r="K75" s="116"/>
      <c r="L75" s="119"/>
      <c r="M75" s="106">
        <v>0.70833333333333337</v>
      </c>
      <c r="N75" s="120"/>
      <c r="O75" s="116"/>
      <c r="P75" s="37" t="s">
        <v>221</v>
      </c>
      <c r="Q75" s="41"/>
    </row>
    <row r="76" spans="1:17" ht="25.5" customHeight="1">
      <c r="A76" s="1512"/>
      <c r="B76" s="1513"/>
      <c r="C76" s="1514"/>
      <c r="D76" s="445" t="s">
        <v>294</v>
      </c>
      <c r="E76" s="138"/>
      <c r="F76" s="138"/>
      <c r="G76" s="445" t="s">
        <v>274</v>
      </c>
      <c r="H76" s="146"/>
      <c r="I76" s="146"/>
      <c r="J76" s="445" t="s">
        <v>275</v>
      </c>
      <c r="K76" s="147"/>
      <c r="L76" s="146"/>
      <c r="M76" s="102" t="s">
        <v>276</v>
      </c>
      <c r="N76" s="127"/>
      <c r="O76" s="124"/>
      <c r="P76" s="37"/>
      <c r="Q76" s="41"/>
    </row>
    <row r="77" spans="1:17" ht="18" customHeight="1">
      <c r="A77" s="1512" t="s">
        <v>2233</v>
      </c>
      <c r="B77" s="1518" t="s">
        <v>328</v>
      </c>
      <c r="C77" s="1514" t="s">
        <v>200</v>
      </c>
      <c r="D77" s="151">
        <v>44576</v>
      </c>
      <c r="E77" s="143"/>
      <c r="F77" s="143"/>
      <c r="G77" s="151">
        <v>44666</v>
      </c>
      <c r="H77" s="152"/>
      <c r="I77" s="152"/>
      <c r="J77" s="115">
        <v>44757</v>
      </c>
      <c r="K77" s="144"/>
      <c r="L77" s="145"/>
      <c r="M77" s="110">
        <v>44849</v>
      </c>
      <c r="N77" s="148"/>
      <c r="O77" s="144"/>
      <c r="P77" s="42"/>
      <c r="Q77" s="41"/>
    </row>
    <row r="78" spans="1:17" ht="18" customHeight="1">
      <c r="A78" s="1512"/>
      <c r="B78" s="1519"/>
      <c r="C78" s="1514"/>
      <c r="D78" s="105">
        <v>0.70833333333333337</v>
      </c>
      <c r="E78" s="137"/>
      <c r="F78" s="137"/>
      <c r="G78" s="105">
        <v>0.70833333333333337</v>
      </c>
      <c r="H78" s="130"/>
      <c r="I78" s="130"/>
      <c r="J78" s="131">
        <v>0.70833333333333337</v>
      </c>
      <c r="K78" s="116"/>
      <c r="L78" s="119"/>
      <c r="M78" s="106">
        <v>0.70833333333333337</v>
      </c>
      <c r="N78" s="120"/>
      <c r="O78" s="116"/>
      <c r="P78" s="37" t="s">
        <v>221</v>
      </c>
      <c r="Q78" s="41"/>
    </row>
    <row r="79" spans="1:17" ht="25.5" customHeight="1">
      <c r="A79" s="1512"/>
      <c r="B79" s="1520"/>
      <c r="C79" s="1514"/>
      <c r="D79" s="445" t="s">
        <v>294</v>
      </c>
      <c r="E79" s="138"/>
      <c r="F79" s="138"/>
      <c r="G79" s="445" t="s">
        <v>274</v>
      </c>
      <c r="H79" s="146"/>
      <c r="I79" s="146"/>
      <c r="J79" s="445" t="s">
        <v>275</v>
      </c>
      <c r="K79" s="147"/>
      <c r="L79" s="146"/>
      <c r="M79" s="102" t="s">
        <v>276</v>
      </c>
      <c r="N79" s="127"/>
      <c r="O79" s="124"/>
      <c r="P79" s="37"/>
      <c r="Q79" s="41"/>
    </row>
    <row r="80" spans="1:17" ht="18" customHeight="1">
      <c r="A80" s="1512" t="s">
        <v>2233</v>
      </c>
      <c r="B80" s="1518" t="s">
        <v>331</v>
      </c>
      <c r="C80" s="1514" t="s">
        <v>200</v>
      </c>
      <c r="D80" s="151">
        <v>44586</v>
      </c>
      <c r="E80" s="143"/>
      <c r="F80" s="143"/>
      <c r="G80" s="151">
        <v>44676</v>
      </c>
      <c r="H80" s="152"/>
      <c r="I80" s="152"/>
      <c r="J80" s="115">
        <v>44767</v>
      </c>
      <c r="K80" s="144"/>
      <c r="L80" s="145"/>
      <c r="M80" s="110">
        <v>44859</v>
      </c>
      <c r="N80" s="148"/>
      <c r="O80" s="144"/>
      <c r="P80" s="42"/>
      <c r="Q80" s="41"/>
    </row>
    <row r="81" spans="1:17" ht="18" customHeight="1">
      <c r="A81" s="1512"/>
      <c r="B81" s="1519"/>
      <c r="C81" s="1514"/>
      <c r="D81" s="105">
        <v>0.70833333333333337</v>
      </c>
      <c r="E81" s="137"/>
      <c r="F81" s="137"/>
      <c r="G81" s="105">
        <v>0.70833333333333337</v>
      </c>
      <c r="H81" s="130"/>
      <c r="I81" s="130"/>
      <c r="J81" s="131">
        <v>0.70833333333333337</v>
      </c>
      <c r="K81" s="116"/>
      <c r="L81" s="119"/>
      <c r="M81" s="106">
        <v>0.70833333333333337</v>
      </c>
      <c r="N81" s="120"/>
      <c r="O81" s="116"/>
      <c r="P81" s="37" t="s">
        <v>221</v>
      </c>
      <c r="Q81" s="41"/>
    </row>
    <row r="82" spans="1:17" ht="25.5" customHeight="1">
      <c r="A82" s="1512"/>
      <c r="B82" s="1520"/>
      <c r="C82" s="1514"/>
      <c r="D82" s="445" t="s">
        <v>294</v>
      </c>
      <c r="E82" s="138"/>
      <c r="F82" s="138"/>
      <c r="G82" s="445" t="s">
        <v>274</v>
      </c>
      <c r="H82" s="146"/>
      <c r="I82" s="146"/>
      <c r="J82" s="445" t="s">
        <v>275</v>
      </c>
      <c r="K82" s="147"/>
      <c r="L82" s="146"/>
      <c r="M82" s="102" t="s">
        <v>276</v>
      </c>
      <c r="N82" s="127"/>
      <c r="O82" s="124"/>
      <c r="P82" s="37"/>
      <c r="Q82" s="41"/>
    </row>
    <row r="83" spans="1:17" ht="18" customHeight="1">
      <c r="A83" s="1512" t="s">
        <v>659</v>
      </c>
      <c r="B83" s="1513" t="s">
        <v>385</v>
      </c>
      <c r="C83" s="1514" t="s">
        <v>200</v>
      </c>
      <c r="D83" s="104"/>
      <c r="E83" s="116"/>
      <c r="F83" s="118"/>
      <c r="G83" s="115" t="s">
        <v>526</v>
      </c>
      <c r="H83" s="118"/>
      <c r="I83" s="118"/>
      <c r="J83" s="104"/>
      <c r="K83" s="116"/>
      <c r="L83" s="119"/>
      <c r="M83" s="104"/>
      <c r="N83" s="148"/>
      <c r="O83" s="144"/>
      <c r="P83" s="42"/>
      <c r="Q83" s="41"/>
    </row>
    <row r="84" spans="1:17" ht="18" customHeight="1">
      <c r="A84" s="1512"/>
      <c r="B84" s="1513"/>
      <c r="C84" s="1514"/>
      <c r="D84" s="106"/>
      <c r="E84" s="116"/>
      <c r="F84" s="118"/>
      <c r="G84" s="131">
        <v>0.70833333333333337</v>
      </c>
      <c r="H84" s="118"/>
      <c r="I84" s="118"/>
      <c r="J84" s="106"/>
      <c r="K84" s="116"/>
      <c r="L84" s="122"/>
      <c r="M84" s="106"/>
      <c r="N84" s="120"/>
      <c r="O84" s="116"/>
      <c r="P84" s="37" t="s">
        <v>214</v>
      </c>
      <c r="Q84" s="41"/>
    </row>
    <row r="85" spans="1:17" ht="18" customHeight="1">
      <c r="A85" s="1512"/>
      <c r="B85" s="1513"/>
      <c r="C85" s="1514"/>
      <c r="D85" s="107"/>
      <c r="E85" s="124"/>
      <c r="F85" s="153"/>
      <c r="G85" s="445" t="s">
        <v>293</v>
      </c>
      <c r="H85" s="153"/>
      <c r="I85" s="153"/>
      <c r="J85" s="154"/>
      <c r="K85" s="124"/>
      <c r="L85" s="125"/>
      <c r="M85" s="126"/>
      <c r="N85" s="127"/>
      <c r="O85" s="124"/>
      <c r="P85" s="37"/>
      <c r="Q85" s="41"/>
    </row>
    <row r="86" spans="1:17" ht="18" customHeight="1">
      <c r="A86" s="1512" t="s">
        <v>659</v>
      </c>
      <c r="B86" s="1513" t="s">
        <v>388</v>
      </c>
      <c r="C86" s="1514" t="s">
        <v>200</v>
      </c>
      <c r="D86" s="115"/>
      <c r="E86" s="144"/>
      <c r="F86" s="155"/>
      <c r="G86" s="115" t="s">
        <v>526</v>
      </c>
      <c r="H86" s="155"/>
      <c r="I86" s="155"/>
      <c r="J86" s="104"/>
      <c r="K86" s="144"/>
      <c r="L86" s="145"/>
      <c r="M86" s="104"/>
      <c r="N86" s="148"/>
      <c r="O86" s="144"/>
      <c r="P86" s="42"/>
      <c r="Q86" s="41"/>
    </row>
    <row r="87" spans="1:17" ht="18" customHeight="1">
      <c r="A87" s="1512"/>
      <c r="B87" s="1513"/>
      <c r="C87" s="1514"/>
      <c r="D87" s="131"/>
      <c r="E87" s="116"/>
      <c r="F87" s="118"/>
      <c r="G87" s="131">
        <v>0.70833333333333337</v>
      </c>
      <c r="H87" s="118"/>
      <c r="I87" s="118"/>
      <c r="J87" s="106"/>
      <c r="K87" s="116"/>
      <c r="L87" s="122"/>
      <c r="M87" s="106"/>
      <c r="N87" s="120"/>
      <c r="O87" s="116"/>
      <c r="P87" s="37" t="s">
        <v>214</v>
      </c>
      <c r="Q87" s="41"/>
    </row>
    <row r="88" spans="1:17" ht="18" customHeight="1">
      <c r="A88" s="1512"/>
      <c r="B88" s="1513"/>
      <c r="C88" s="1514"/>
      <c r="D88" s="132"/>
      <c r="E88" s="124"/>
      <c r="F88" s="153"/>
      <c r="G88" s="445" t="s">
        <v>1694</v>
      </c>
      <c r="H88" s="153"/>
      <c r="I88" s="153"/>
      <c r="J88" s="154"/>
      <c r="K88" s="124"/>
      <c r="L88" s="125"/>
      <c r="M88" s="126"/>
      <c r="N88" s="127"/>
      <c r="O88" s="124"/>
      <c r="P88" s="37"/>
      <c r="Q88" s="41"/>
    </row>
    <row r="89" spans="1:17" ht="18" customHeight="1">
      <c r="A89" s="1512" t="s">
        <v>659</v>
      </c>
      <c r="B89" s="1511" t="s">
        <v>226</v>
      </c>
      <c r="C89" s="1514" t="s">
        <v>200</v>
      </c>
      <c r="D89" s="104"/>
      <c r="E89" s="104"/>
      <c r="F89" s="156" t="s">
        <v>593</v>
      </c>
      <c r="G89" s="104"/>
      <c r="H89" s="155"/>
      <c r="I89" s="155"/>
      <c r="J89" s="104"/>
      <c r="K89" s="144"/>
      <c r="L89" s="145"/>
      <c r="M89" s="104"/>
      <c r="N89" s="148"/>
      <c r="O89" s="144"/>
      <c r="P89" s="42"/>
      <c r="Q89" s="41"/>
    </row>
    <row r="90" spans="1:17" ht="18" customHeight="1">
      <c r="A90" s="1512"/>
      <c r="B90" s="1511"/>
      <c r="C90" s="1514"/>
      <c r="D90" s="106"/>
      <c r="E90" s="106"/>
      <c r="F90" s="106">
        <v>0.70833333333333337</v>
      </c>
      <c r="G90" s="106"/>
      <c r="H90" s="118"/>
      <c r="I90" s="118"/>
      <c r="J90" s="106"/>
      <c r="K90" s="116"/>
      <c r="L90" s="122"/>
      <c r="M90" s="106"/>
      <c r="N90" s="120"/>
      <c r="O90" s="116"/>
      <c r="P90" s="37" t="s">
        <v>214</v>
      </c>
      <c r="Q90" s="41"/>
    </row>
    <row r="91" spans="1:17" ht="18" customHeight="1">
      <c r="A91" s="1512"/>
      <c r="B91" s="1511"/>
      <c r="C91" s="1514"/>
      <c r="D91" s="102"/>
      <c r="E91" s="154"/>
      <c r="F91" s="800" t="s">
        <v>293</v>
      </c>
      <c r="G91" s="154"/>
      <c r="H91" s="153"/>
      <c r="I91" s="153"/>
      <c r="J91" s="154"/>
      <c r="K91" s="124"/>
      <c r="L91" s="125"/>
      <c r="M91" s="126"/>
      <c r="N91" s="127"/>
      <c r="O91" s="124"/>
      <c r="P91" s="37"/>
      <c r="Q91" s="41"/>
    </row>
    <row r="92" spans="1:17" ht="18" customHeight="1">
      <c r="A92" s="1512" t="s">
        <v>2234</v>
      </c>
      <c r="B92" s="2606" t="s">
        <v>2235</v>
      </c>
      <c r="C92" s="1514" t="s">
        <v>200</v>
      </c>
      <c r="D92" s="117"/>
      <c r="E92" s="156"/>
      <c r="F92" s="156"/>
      <c r="G92" s="104"/>
      <c r="H92" s="155"/>
      <c r="I92" s="155"/>
      <c r="J92" s="104"/>
      <c r="K92" s="144"/>
      <c r="L92" s="145"/>
      <c r="M92" s="104"/>
      <c r="N92" s="148"/>
      <c r="O92" s="144"/>
      <c r="P92" s="42"/>
      <c r="Q92" s="41"/>
    </row>
    <row r="93" spans="1:17" ht="18" customHeight="1">
      <c r="A93" s="1512"/>
      <c r="B93" s="2607"/>
      <c r="C93" s="1514"/>
      <c r="D93" s="121"/>
      <c r="E93" s="106"/>
      <c r="F93" s="106"/>
      <c r="G93" s="106"/>
      <c r="H93" s="118"/>
      <c r="I93" s="118"/>
      <c r="J93" s="106"/>
      <c r="K93" s="116"/>
      <c r="L93" s="122"/>
      <c r="M93" s="106"/>
      <c r="N93" s="120"/>
      <c r="O93" s="116"/>
      <c r="P93" s="37" t="s">
        <v>2247</v>
      </c>
      <c r="Q93" s="41"/>
    </row>
    <row r="94" spans="1:17" ht="18" customHeight="1">
      <c r="A94" s="1512"/>
      <c r="B94" s="1520"/>
      <c r="C94" s="1514"/>
      <c r="D94" s="158"/>
      <c r="E94" s="157"/>
      <c r="F94" s="2605"/>
      <c r="G94" s="154"/>
      <c r="H94" s="153"/>
      <c r="I94" s="153"/>
      <c r="J94" s="154"/>
      <c r="K94" s="124"/>
      <c r="L94" s="125"/>
      <c r="M94" s="126"/>
      <c r="N94" s="127"/>
      <c r="O94" s="124"/>
      <c r="P94" s="37"/>
      <c r="Q94" s="41"/>
    </row>
    <row r="95" spans="1:17" ht="18" customHeight="1">
      <c r="A95" s="1512" t="s">
        <v>660</v>
      </c>
      <c r="B95" s="1513" t="s">
        <v>334</v>
      </c>
      <c r="C95" s="1514" t="s">
        <v>200</v>
      </c>
      <c r="D95" s="117"/>
      <c r="E95" s="156"/>
      <c r="F95" s="156" t="s">
        <v>225</v>
      </c>
      <c r="G95" s="104"/>
      <c r="H95" s="155"/>
      <c r="I95" s="155"/>
      <c r="J95" s="104"/>
      <c r="K95" s="144"/>
      <c r="L95" s="145"/>
      <c r="M95" s="104"/>
      <c r="N95" s="148"/>
      <c r="O95" s="144"/>
      <c r="P95" s="42"/>
      <c r="Q95" s="41"/>
    </row>
    <row r="96" spans="1:17" ht="18" customHeight="1">
      <c r="A96" s="1512"/>
      <c r="B96" s="1513"/>
      <c r="C96" s="1514"/>
      <c r="D96" s="121"/>
      <c r="E96" s="106"/>
      <c r="F96" s="106">
        <v>0.70833333333333337</v>
      </c>
      <c r="G96" s="106"/>
      <c r="H96" s="118"/>
      <c r="I96" s="118"/>
      <c r="J96" s="106"/>
      <c r="K96" s="116"/>
      <c r="L96" s="122"/>
      <c r="M96" s="106"/>
      <c r="N96" s="120"/>
      <c r="O96" s="116"/>
      <c r="P96" s="37" t="s">
        <v>214</v>
      </c>
      <c r="Q96" s="41"/>
    </row>
    <row r="97" spans="1:17" ht="18" customHeight="1">
      <c r="A97" s="1512"/>
      <c r="B97" s="1513"/>
      <c r="C97" s="1514"/>
      <c r="D97" s="158"/>
      <c r="E97" s="157"/>
      <c r="F97" s="800" t="s">
        <v>293</v>
      </c>
      <c r="G97" s="154"/>
      <c r="H97" s="153"/>
      <c r="I97" s="153"/>
      <c r="J97" s="154"/>
      <c r="K97" s="124"/>
      <c r="L97" s="125"/>
      <c r="M97" s="126"/>
      <c r="N97" s="127"/>
      <c r="O97" s="124"/>
      <c r="P97" s="37"/>
      <c r="Q97" s="41"/>
    </row>
    <row r="98" spans="1:17" ht="18" customHeight="1">
      <c r="A98" s="1512" t="s">
        <v>660</v>
      </c>
      <c r="B98" s="1513" t="s">
        <v>335</v>
      </c>
      <c r="C98" s="1514" t="s">
        <v>200</v>
      </c>
      <c r="D98" s="117"/>
      <c r="E98" s="156"/>
      <c r="F98" s="156" t="s">
        <v>225</v>
      </c>
      <c r="G98" s="104"/>
      <c r="H98" s="155"/>
      <c r="I98" s="155"/>
      <c r="J98" s="104"/>
      <c r="K98" s="144"/>
      <c r="L98" s="145"/>
      <c r="M98" s="104"/>
      <c r="N98" s="148"/>
      <c r="O98" s="144"/>
      <c r="P98" s="42"/>
      <c r="Q98" s="41"/>
    </row>
    <row r="99" spans="1:17" ht="18" customHeight="1">
      <c r="A99" s="1512"/>
      <c r="B99" s="1513"/>
      <c r="C99" s="1514"/>
      <c r="D99" s="121"/>
      <c r="E99" s="106"/>
      <c r="F99" s="106">
        <v>0.70833333333333337</v>
      </c>
      <c r="G99" s="106"/>
      <c r="H99" s="118"/>
      <c r="I99" s="118"/>
      <c r="J99" s="106"/>
      <c r="K99" s="116"/>
      <c r="L99" s="122"/>
      <c r="M99" s="106"/>
      <c r="N99" s="120"/>
      <c r="O99" s="116"/>
      <c r="P99" s="37" t="s">
        <v>214</v>
      </c>
      <c r="Q99" s="41"/>
    </row>
    <row r="100" spans="1:17" ht="18" customHeight="1">
      <c r="A100" s="1512"/>
      <c r="B100" s="1513"/>
      <c r="C100" s="1514"/>
      <c r="D100" s="158"/>
      <c r="E100" s="157"/>
      <c r="F100" s="800" t="s">
        <v>293</v>
      </c>
      <c r="G100" s="154"/>
      <c r="H100" s="153"/>
      <c r="I100" s="153"/>
      <c r="J100" s="154"/>
      <c r="K100" s="124"/>
      <c r="L100" s="125"/>
      <c r="M100" s="126"/>
      <c r="N100" s="127"/>
      <c r="O100" s="124"/>
      <c r="P100" s="37"/>
      <c r="Q100" s="41"/>
    </row>
    <row r="101" spans="1:17" ht="18" customHeight="1">
      <c r="A101" s="1512" t="s">
        <v>661</v>
      </c>
      <c r="B101" s="1515" t="s">
        <v>251</v>
      </c>
      <c r="C101" s="1514" t="s">
        <v>200</v>
      </c>
      <c r="D101" s="104"/>
      <c r="E101" s="156"/>
      <c r="F101" s="104" t="s">
        <v>225</v>
      </c>
      <c r="G101" s="104"/>
      <c r="H101" s="155"/>
      <c r="I101" s="155"/>
      <c r="J101" s="104"/>
      <c r="K101" s="144"/>
      <c r="L101" s="145"/>
      <c r="M101" s="104"/>
      <c r="N101" s="148"/>
      <c r="O101" s="144"/>
      <c r="P101" s="42"/>
      <c r="Q101" s="41"/>
    </row>
    <row r="102" spans="1:17" ht="18" customHeight="1">
      <c r="A102" s="1512"/>
      <c r="B102" s="1516"/>
      <c r="C102" s="1514"/>
      <c r="D102" s="106"/>
      <c r="E102" s="106"/>
      <c r="F102" s="106">
        <v>0.70833333333333337</v>
      </c>
      <c r="G102" s="106"/>
      <c r="H102" s="118"/>
      <c r="I102" s="118"/>
      <c r="J102" s="106"/>
      <c r="K102" s="116"/>
      <c r="L102" s="122"/>
      <c r="M102" s="106"/>
      <c r="N102" s="120"/>
      <c r="O102" s="116"/>
      <c r="P102" s="37" t="s">
        <v>214</v>
      </c>
      <c r="Q102" s="41"/>
    </row>
    <row r="103" spans="1:17" ht="18" customHeight="1">
      <c r="A103" s="1512"/>
      <c r="B103" s="1517"/>
      <c r="C103" s="1514"/>
      <c r="D103" s="102"/>
      <c r="E103" s="102"/>
      <c r="F103" s="444" t="s">
        <v>293</v>
      </c>
      <c r="G103" s="154"/>
      <c r="H103" s="153"/>
      <c r="I103" s="153"/>
      <c r="J103" s="154"/>
      <c r="K103" s="124"/>
      <c r="L103" s="125"/>
      <c r="M103" s="126"/>
      <c r="N103" s="127"/>
      <c r="O103" s="124"/>
      <c r="P103" s="37"/>
      <c r="Q103" s="41"/>
    </row>
    <row r="104" spans="1:17" ht="18" customHeight="1">
      <c r="A104" s="1512" t="s">
        <v>661</v>
      </c>
      <c r="B104" s="1513" t="s">
        <v>310</v>
      </c>
      <c r="C104" s="1514" t="s">
        <v>200</v>
      </c>
      <c r="D104" s="104"/>
      <c r="E104" s="156"/>
      <c r="F104" s="156" t="s">
        <v>225</v>
      </c>
      <c r="G104" s="104"/>
      <c r="H104" s="155"/>
      <c r="I104" s="155"/>
      <c r="J104" s="104"/>
      <c r="K104" s="144"/>
      <c r="L104" s="145"/>
      <c r="M104" s="104"/>
      <c r="N104" s="148"/>
      <c r="O104" s="144"/>
      <c r="P104" s="42"/>
      <c r="Q104" s="41"/>
    </row>
    <row r="105" spans="1:17" ht="18" customHeight="1">
      <c r="A105" s="1512"/>
      <c r="B105" s="1513"/>
      <c r="C105" s="1514"/>
      <c r="D105" s="106"/>
      <c r="E105" s="106"/>
      <c r="F105" s="106">
        <v>0.70833333333333337</v>
      </c>
      <c r="G105" s="106"/>
      <c r="H105" s="118"/>
      <c r="I105" s="118"/>
      <c r="J105" s="106"/>
      <c r="K105" s="116"/>
      <c r="L105" s="122"/>
      <c r="M105" s="106"/>
      <c r="N105" s="120"/>
      <c r="O105" s="116"/>
      <c r="P105" s="37" t="s">
        <v>214</v>
      </c>
      <c r="Q105" s="41"/>
    </row>
    <row r="106" spans="1:17" ht="18" customHeight="1">
      <c r="A106" s="1512"/>
      <c r="B106" s="1513"/>
      <c r="C106" s="1514"/>
      <c r="D106" s="102"/>
      <c r="E106" s="102"/>
      <c r="F106" s="444" t="s">
        <v>293</v>
      </c>
      <c r="G106" s="154"/>
      <c r="H106" s="153"/>
      <c r="I106" s="153"/>
      <c r="J106" s="154"/>
      <c r="K106" s="124"/>
      <c r="L106" s="125"/>
      <c r="M106" s="126"/>
      <c r="N106" s="127"/>
      <c r="O106" s="124"/>
      <c r="P106" s="37"/>
      <c r="Q106" s="41"/>
    </row>
    <row r="107" spans="1:17" ht="18" customHeight="1">
      <c r="A107" s="1512" t="s">
        <v>662</v>
      </c>
      <c r="B107" s="1521" t="s">
        <v>227</v>
      </c>
      <c r="C107" s="1514" t="s">
        <v>200</v>
      </c>
      <c r="D107" s="103"/>
      <c r="E107" s="103">
        <v>44597</v>
      </c>
      <c r="F107" s="143"/>
      <c r="G107" s="137"/>
      <c r="H107" s="103">
        <v>44686</v>
      </c>
      <c r="I107" s="130"/>
      <c r="J107" s="130"/>
      <c r="K107" s="136">
        <v>44778</v>
      </c>
      <c r="L107" s="144"/>
      <c r="M107" s="145"/>
      <c r="N107" s="110">
        <v>44870</v>
      </c>
      <c r="O107" s="110"/>
      <c r="P107" s="1524" t="s">
        <v>228</v>
      </c>
      <c r="Q107" s="41"/>
    </row>
    <row r="108" spans="1:17" ht="18" customHeight="1">
      <c r="A108" s="1512"/>
      <c r="B108" s="1522"/>
      <c r="C108" s="1514"/>
      <c r="D108" s="105"/>
      <c r="E108" s="105">
        <v>0.70833333333333337</v>
      </c>
      <c r="F108" s="137"/>
      <c r="G108" s="137"/>
      <c r="H108" s="105">
        <v>0.70833333333333337</v>
      </c>
      <c r="I108" s="130"/>
      <c r="J108" s="130"/>
      <c r="K108" s="131">
        <v>0.70833333333333337</v>
      </c>
      <c r="L108" s="116"/>
      <c r="M108" s="119"/>
      <c r="N108" s="106">
        <v>0.70833333333333337</v>
      </c>
      <c r="O108" s="106"/>
      <c r="P108" s="1525"/>
      <c r="Q108" s="41"/>
    </row>
    <row r="109" spans="1:17" ht="18" customHeight="1">
      <c r="A109" s="1512"/>
      <c r="B109" s="1523"/>
      <c r="C109" s="1514"/>
      <c r="D109" s="159"/>
      <c r="E109" s="445" t="s">
        <v>294</v>
      </c>
      <c r="F109" s="138"/>
      <c r="G109" s="138"/>
      <c r="H109" s="445" t="s">
        <v>274</v>
      </c>
      <c r="I109" s="146"/>
      <c r="J109" s="146"/>
      <c r="K109" s="445" t="s">
        <v>275</v>
      </c>
      <c r="L109" s="147"/>
      <c r="M109" s="146"/>
      <c r="N109" s="102" t="s">
        <v>276</v>
      </c>
      <c r="O109" s="124"/>
      <c r="P109" s="1526"/>
      <c r="Q109" s="41"/>
    </row>
    <row r="110" spans="1:17" ht="18" customHeight="1">
      <c r="A110" s="1512" t="s">
        <v>662</v>
      </c>
      <c r="B110" s="1521" t="s">
        <v>229</v>
      </c>
      <c r="C110" s="1514" t="s">
        <v>200</v>
      </c>
      <c r="D110" s="110"/>
      <c r="E110" s="110"/>
      <c r="F110" s="104" t="s">
        <v>453</v>
      </c>
      <c r="G110" s="110"/>
      <c r="H110" s="155"/>
      <c r="I110" s="155"/>
      <c r="J110" s="110"/>
      <c r="K110" s="110"/>
      <c r="L110" s="160"/>
      <c r="M110" s="110"/>
      <c r="N110" s="110"/>
      <c r="O110" s="110"/>
      <c r="P110" s="1524" t="s">
        <v>214</v>
      </c>
      <c r="Q110" s="41"/>
    </row>
    <row r="111" spans="1:17" ht="18" customHeight="1">
      <c r="A111" s="1512"/>
      <c r="B111" s="1522"/>
      <c r="C111" s="1514"/>
      <c r="D111" s="106"/>
      <c r="E111" s="106"/>
      <c r="F111" s="106">
        <v>0.70833333333333337</v>
      </c>
      <c r="G111" s="106"/>
      <c r="H111" s="118"/>
      <c r="I111" s="118"/>
      <c r="J111" s="106"/>
      <c r="K111" s="106"/>
      <c r="L111" s="106"/>
      <c r="M111" s="106"/>
      <c r="N111" s="106"/>
      <c r="O111" s="106"/>
      <c r="P111" s="1525"/>
      <c r="Q111" s="41"/>
    </row>
    <row r="112" spans="1:17" ht="18" customHeight="1">
      <c r="A112" s="1512"/>
      <c r="B112" s="1523"/>
      <c r="C112" s="1514"/>
      <c r="D112" s="154"/>
      <c r="E112" s="157"/>
      <c r="F112" s="444" t="s">
        <v>293</v>
      </c>
      <c r="G112" s="126"/>
      <c r="H112" s="153"/>
      <c r="I112" s="153"/>
      <c r="J112" s="154"/>
      <c r="K112" s="124"/>
      <c r="L112" s="161"/>
      <c r="M112" s="126"/>
      <c r="N112" s="124"/>
      <c r="O112" s="124"/>
      <c r="P112" s="1526"/>
      <c r="Q112" s="41"/>
    </row>
    <row r="113" spans="1:16" ht="18" customHeight="1">
      <c r="A113" s="1512" t="s">
        <v>663</v>
      </c>
      <c r="B113" s="1513" t="s">
        <v>342</v>
      </c>
      <c r="C113" s="1514" t="s">
        <v>200</v>
      </c>
      <c r="D113" s="110"/>
      <c r="E113" s="110"/>
      <c r="F113" s="110"/>
      <c r="G113" s="110" t="s">
        <v>341</v>
      </c>
      <c r="H113" s="155"/>
      <c r="I113" s="155"/>
      <c r="J113" s="110"/>
      <c r="K113" s="110"/>
      <c r="L113" s="160"/>
      <c r="M113" s="110"/>
      <c r="N113" s="110"/>
      <c r="O113" s="110"/>
      <c r="P113" s="1524" t="s">
        <v>214</v>
      </c>
    </row>
    <row r="114" spans="1:16" ht="18" customHeight="1">
      <c r="A114" s="1512"/>
      <c r="B114" s="1513"/>
      <c r="C114" s="1514"/>
      <c r="D114" s="106"/>
      <c r="E114" s="106"/>
      <c r="F114" s="106"/>
      <c r="G114" s="106">
        <v>0.70833333333333337</v>
      </c>
      <c r="H114" s="118"/>
      <c r="I114" s="118"/>
      <c r="J114" s="106"/>
      <c r="K114" s="106"/>
      <c r="L114" s="106"/>
      <c r="M114" s="106"/>
      <c r="N114" s="106"/>
      <c r="O114" s="106"/>
      <c r="P114" s="1525"/>
    </row>
    <row r="115" spans="1:16" ht="18" customHeight="1">
      <c r="A115" s="1512"/>
      <c r="B115" s="1513"/>
      <c r="C115" s="1514"/>
      <c r="D115" s="154"/>
      <c r="E115" s="157"/>
      <c r="F115" s="157"/>
      <c r="G115" s="800" t="s">
        <v>293</v>
      </c>
      <c r="H115" s="153"/>
      <c r="I115" s="153"/>
      <c r="J115" s="154"/>
      <c r="K115" s="124"/>
      <c r="L115" s="161"/>
      <c r="M115" s="126"/>
      <c r="N115" s="124"/>
      <c r="O115" s="124"/>
      <c r="P115" s="1526"/>
    </row>
    <row r="116" spans="1:16" ht="18" customHeight="1">
      <c r="A116" s="1512" t="s">
        <v>663</v>
      </c>
      <c r="B116" s="1521" t="s">
        <v>231</v>
      </c>
      <c r="C116" s="1514" t="s">
        <v>200</v>
      </c>
      <c r="D116" s="110"/>
      <c r="E116" s="110"/>
      <c r="F116" s="110" t="s">
        <v>572</v>
      </c>
      <c r="G116" s="155"/>
      <c r="H116" s="155"/>
      <c r="I116" s="155"/>
      <c r="J116" s="110"/>
      <c r="K116" s="110"/>
      <c r="L116" s="160"/>
      <c r="M116" s="110"/>
      <c r="N116" s="110"/>
      <c r="O116" s="110"/>
      <c r="P116" s="1524" t="s">
        <v>214</v>
      </c>
    </row>
    <row r="117" spans="1:16" ht="18" customHeight="1">
      <c r="A117" s="1512"/>
      <c r="B117" s="1522"/>
      <c r="C117" s="1514"/>
      <c r="D117" s="106"/>
      <c r="E117" s="106"/>
      <c r="F117" s="106">
        <v>0.70833333333333337</v>
      </c>
      <c r="G117" s="118"/>
      <c r="H117" s="118"/>
      <c r="I117" s="118"/>
      <c r="J117" s="106"/>
      <c r="K117" s="106"/>
      <c r="L117" s="106"/>
      <c r="M117" s="106"/>
      <c r="N117" s="106"/>
      <c r="O117" s="106"/>
      <c r="P117" s="1525"/>
    </row>
    <row r="118" spans="1:16" ht="18" customHeight="1">
      <c r="A118" s="1512"/>
      <c r="B118" s="1523"/>
      <c r="C118" s="1514"/>
      <c r="D118" s="154"/>
      <c r="E118" s="124"/>
      <c r="F118" s="444" t="s">
        <v>293</v>
      </c>
      <c r="G118" s="153"/>
      <c r="H118" s="153"/>
      <c r="I118" s="153"/>
      <c r="J118" s="154"/>
      <c r="K118" s="124"/>
      <c r="L118" s="161"/>
      <c r="M118" s="126"/>
      <c r="N118" s="124"/>
      <c r="O118" s="124"/>
      <c r="P118" s="1526"/>
    </row>
    <row r="119" spans="1:16" ht="18" customHeight="1">
      <c r="A119" s="1512" t="s">
        <v>663</v>
      </c>
      <c r="B119" s="1521" t="s">
        <v>232</v>
      </c>
      <c r="C119" s="1514" t="s">
        <v>200</v>
      </c>
      <c r="D119" s="110"/>
      <c r="E119" s="110"/>
      <c r="F119" s="110" t="s">
        <v>572</v>
      </c>
      <c r="G119" s="155"/>
      <c r="H119" s="155"/>
      <c r="I119" s="155"/>
      <c r="J119" s="110"/>
      <c r="K119" s="110"/>
      <c r="L119" s="160"/>
      <c r="M119" s="110"/>
      <c r="N119" s="110"/>
      <c r="O119" s="110"/>
      <c r="P119" s="1524" t="s">
        <v>214</v>
      </c>
    </row>
    <row r="120" spans="1:16" ht="18" customHeight="1">
      <c r="A120" s="1512"/>
      <c r="B120" s="1522"/>
      <c r="C120" s="1514"/>
      <c r="D120" s="106"/>
      <c r="E120" s="106"/>
      <c r="F120" s="106">
        <v>0.70833333333333337</v>
      </c>
      <c r="G120" s="118"/>
      <c r="H120" s="118"/>
      <c r="I120" s="118"/>
      <c r="J120" s="106"/>
      <c r="K120" s="106"/>
      <c r="L120" s="106"/>
      <c r="M120" s="106"/>
      <c r="N120" s="106"/>
      <c r="O120" s="106"/>
      <c r="P120" s="1525"/>
    </row>
    <row r="121" spans="1:16" ht="18" customHeight="1">
      <c r="A121" s="1512"/>
      <c r="B121" s="1523"/>
      <c r="C121" s="1514"/>
      <c r="D121" s="154"/>
      <c r="E121" s="124"/>
      <c r="F121" s="444" t="s">
        <v>293</v>
      </c>
      <c r="G121" s="153"/>
      <c r="H121" s="153"/>
      <c r="I121" s="153"/>
      <c r="J121" s="154"/>
      <c r="K121" s="124"/>
      <c r="L121" s="161"/>
      <c r="M121" s="126"/>
      <c r="N121" s="124"/>
      <c r="O121" s="124"/>
      <c r="P121" s="1526"/>
    </row>
    <row r="122" spans="1:16" ht="18" customHeight="1">
      <c r="A122" s="1512" t="s">
        <v>663</v>
      </c>
      <c r="B122" s="1521" t="s">
        <v>233</v>
      </c>
      <c r="C122" s="1514" t="s">
        <v>200</v>
      </c>
      <c r="D122" s="110"/>
      <c r="E122" s="110"/>
      <c r="F122" s="110"/>
      <c r="G122" s="155"/>
      <c r="H122" s="110" t="s">
        <v>587</v>
      </c>
      <c r="I122" s="155"/>
      <c r="J122" s="110"/>
      <c r="K122" s="110"/>
      <c r="L122" s="160"/>
      <c r="M122" s="110"/>
      <c r="N122" s="110"/>
      <c r="O122" s="110"/>
      <c r="P122" s="1524" t="s">
        <v>214</v>
      </c>
    </row>
    <row r="123" spans="1:16" ht="18" customHeight="1">
      <c r="A123" s="1512"/>
      <c r="B123" s="1522"/>
      <c r="C123" s="1514"/>
      <c r="D123" s="106"/>
      <c r="E123" s="106"/>
      <c r="F123" s="106"/>
      <c r="G123" s="118"/>
      <c r="H123" s="106">
        <v>0.70833333333333337</v>
      </c>
      <c r="I123" s="118"/>
      <c r="J123" s="106"/>
      <c r="K123" s="106"/>
      <c r="L123" s="106"/>
      <c r="M123" s="106"/>
      <c r="N123" s="106"/>
      <c r="O123" s="106"/>
      <c r="P123" s="1525"/>
    </row>
    <row r="124" spans="1:16" ht="18" customHeight="1">
      <c r="A124" s="1512"/>
      <c r="B124" s="1523"/>
      <c r="C124" s="1514"/>
      <c r="D124" s="154"/>
      <c r="E124" s="124"/>
      <c r="F124" s="102"/>
      <c r="G124" s="153"/>
      <c r="H124" s="444" t="s">
        <v>293</v>
      </c>
      <c r="I124" s="153"/>
      <c r="J124" s="154"/>
      <c r="K124" s="124"/>
      <c r="L124" s="161"/>
      <c r="M124" s="126"/>
      <c r="N124" s="124"/>
      <c r="O124" s="124"/>
      <c r="P124" s="1526"/>
    </row>
    <row r="125" spans="1:16" ht="18" customHeight="1">
      <c r="A125" s="1512" t="s">
        <v>663</v>
      </c>
      <c r="B125" s="1521" t="s">
        <v>234</v>
      </c>
      <c r="C125" s="1514" t="s">
        <v>200</v>
      </c>
      <c r="D125" s="110"/>
      <c r="E125" s="110"/>
      <c r="F125" s="110" t="s">
        <v>572</v>
      </c>
      <c r="G125" s="155"/>
      <c r="H125" s="155"/>
      <c r="I125" s="155"/>
      <c r="J125" s="110"/>
      <c r="K125" s="110"/>
      <c r="L125" s="160"/>
      <c r="M125" s="110"/>
      <c r="N125" s="110"/>
      <c r="O125" s="110"/>
      <c r="P125" s="1524" t="s">
        <v>214</v>
      </c>
    </row>
    <row r="126" spans="1:16" ht="18" customHeight="1">
      <c r="A126" s="1512"/>
      <c r="B126" s="1522"/>
      <c r="C126" s="1514"/>
      <c r="D126" s="106"/>
      <c r="E126" s="106"/>
      <c r="F126" s="106">
        <v>0.70833333333333337</v>
      </c>
      <c r="G126" s="118"/>
      <c r="H126" s="118"/>
      <c r="I126" s="118"/>
      <c r="J126" s="106"/>
      <c r="K126" s="106"/>
      <c r="L126" s="106"/>
      <c r="M126" s="106"/>
      <c r="N126" s="106"/>
      <c r="O126" s="106"/>
      <c r="P126" s="1525"/>
    </row>
    <row r="127" spans="1:16" ht="18" customHeight="1">
      <c r="A127" s="1512"/>
      <c r="B127" s="1523"/>
      <c r="C127" s="1514"/>
      <c r="D127" s="154"/>
      <c r="E127" s="124"/>
      <c r="F127" s="444" t="s">
        <v>293</v>
      </c>
      <c r="G127" s="153"/>
      <c r="H127" s="153"/>
      <c r="I127" s="153"/>
      <c r="J127" s="154"/>
      <c r="K127" s="124"/>
      <c r="L127" s="161"/>
      <c r="M127" s="126"/>
      <c r="N127" s="124"/>
      <c r="O127" s="124"/>
      <c r="P127" s="1526"/>
    </row>
    <row r="128" spans="1:16" ht="18" customHeight="1">
      <c r="A128" s="1512" t="s">
        <v>663</v>
      </c>
      <c r="B128" s="1513" t="s">
        <v>235</v>
      </c>
      <c r="C128" s="1514" t="s">
        <v>200</v>
      </c>
      <c r="D128" s="110"/>
      <c r="E128" s="110"/>
      <c r="F128" s="110" t="s">
        <v>572</v>
      </c>
      <c r="G128" s="110"/>
      <c r="H128" s="155"/>
      <c r="I128" s="155"/>
      <c r="J128" s="110"/>
      <c r="K128" s="110"/>
      <c r="L128" s="160"/>
      <c r="M128" s="110"/>
      <c r="N128" s="110"/>
      <c r="O128" s="110"/>
      <c r="P128" s="1524" t="s">
        <v>214</v>
      </c>
    </row>
    <row r="129" spans="1:16" ht="18" customHeight="1">
      <c r="A129" s="1512"/>
      <c r="B129" s="1513"/>
      <c r="C129" s="1514"/>
      <c r="D129" s="106"/>
      <c r="E129" s="106"/>
      <c r="F129" s="106">
        <v>0.70833333333333337</v>
      </c>
      <c r="G129" s="106"/>
      <c r="H129" s="118"/>
      <c r="I129" s="118"/>
      <c r="J129" s="106"/>
      <c r="K129" s="106"/>
      <c r="L129" s="106"/>
      <c r="M129" s="106"/>
      <c r="N129" s="106"/>
      <c r="O129" s="106"/>
      <c r="P129" s="1525"/>
    </row>
    <row r="130" spans="1:16" ht="18" customHeight="1">
      <c r="A130" s="1512"/>
      <c r="B130" s="1513"/>
      <c r="C130" s="1514"/>
      <c r="D130" s="154"/>
      <c r="E130" s="124"/>
      <c r="F130" s="444" t="s">
        <v>293</v>
      </c>
      <c r="G130" s="124"/>
      <c r="H130" s="153"/>
      <c r="I130" s="153"/>
      <c r="J130" s="154"/>
      <c r="K130" s="124"/>
      <c r="L130" s="161"/>
      <c r="M130" s="126"/>
      <c r="N130" s="124"/>
      <c r="O130" s="124"/>
      <c r="P130" s="1526"/>
    </row>
    <row r="131" spans="1:16" ht="18" customHeight="1">
      <c r="A131" s="1512" t="s">
        <v>663</v>
      </c>
      <c r="B131" s="1521" t="s">
        <v>236</v>
      </c>
      <c r="C131" s="1514" t="s">
        <v>200</v>
      </c>
      <c r="D131" s="110"/>
      <c r="E131" s="110"/>
      <c r="F131" s="110" t="s">
        <v>230</v>
      </c>
      <c r="G131" s="110"/>
      <c r="H131" s="155"/>
      <c r="I131" s="155"/>
      <c r="J131" s="110"/>
      <c r="K131" s="110"/>
      <c r="L131" s="160"/>
      <c r="M131" s="110"/>
      <c r="N131" s="110"/>
      <c r="O131" s="110"/>
      <c r="P131" s="1524" t="s">
        <v>214</v>
      </c>
    </row>
    <row r="132" spans="1:16" ht="18" customHeight="1">
      <c r="A132" s="1512"/>
      <c r="B132" s="1522"/>
      <c r="C132" s="1514"/>
      <c r="D132" s="106"/>
      <c r="E132" s="106"/>
      <c r="F132" s="106">
        <v>0.70833333333333337</v>
      </c>
      <c r="G132" s="106"/>
      <c r="H132" s="118"/>
      <c r="I132" s="118"/>
      <c r="J132" s="106"/>
      <c r="K132" s="106"/>
      <c r="L132" s="106"/>
      <c r="M132" s="106"/>
      <c r="N132" s="106"/>
      <c r="O132" s="106"/>
      <c r="P132" s="1525"/>
    </row>
    <row r="133" spans="1:16" ht="18" customHeight="1">
      <c r="A133" s="1512"/>
      <c r="B133" s="1523"/>
      <c r="C133" s="1514"/>
      <c r="D133" s="154"/>
      <c r="E133" s="162"/>
      <c r="F133" s="444" t="s">
        <v>293</v>
      </c>
      <c r="G133" s="126"/>
      <c r="H133" s="153"/>
      <c r="I133" s="153"/>
      <c r="J133" s="154"/>
      <c r="K133" s="124"/>
      <c r="L133" s="161"/>
      <c r="M133" s="126"/>
      <c r="N133" s="124"/>
      <c r="O133" s="124"/>
      <c r="P133" s="1526"/>
    </row>
    <row r="134" spans="1:16" ht="18" customHeight="1">
      <c r="A134" s="1512" t="s">
        <v>663</v>
      </c>
      <c r="B134" s="1521" t="s">
        <v>237</v>
      </c>
      <c r="C134" s="1514" t="s">
        <v>200</v>
      </c>
      <c r="D134" s="110"/>
      <c r="E134" s="110"/>
      <c r="F134" s="110"/>
      <c r="G134" s="110" t="s">
        <v>543</v>
      </c>
      <c r="H134" s="155"/>
      <c r="I134" s="155"/>
      <c r="J134" s="110"/>
      <c r="K134" s="110"/>
      <c r="L134" s="160"/>
      <c r="M134" s="110"/>
      <c r="N134" s="110"/>
      <c r="O134" s="110"/>
      <c r="P134" s="1524" t="s">
        <v>214</v>
      </c>
    </row>
    <row r="135" spans="1:16" ht="18" customHeight="1">
      <c r="A135" s="1512"/>
      <c r="B135" s="1522"/>
      <c r="C135" s="1514"/>
      <c r="D135" s="106"/>
      <c r="E135" s="106"/>
      <c r="F135" s="106"/>
      <c r="G135" s="106">
        <v>0.70833333333333337</v>
      </c>
      <c r="H135" s="118"/>
      <c r="I135" s="118"/>
      <c r="J135" s="106"/>
      <c r="K135" s="106"/>
      <c r="L135" s="106"/>
      <c r="M135" s="106"/>
      <c r="N135" s="106"/>
      <c r="O135" s="106"/>
      <c r="P135" s="1525"/>
    </row>
    <row r="136" spans="1:16" ht="18" customHeight="1">
      <c r="A136" s="1512"/>
      <c r="B136" s="1523"/>
      <c r="C136" s="1514"/>
      <c r="D136" s="154"/>
      <c r="E136" s="162"/>
      <c r="F136" s="162"/>
      <c r="G136" s="444" t="s">
        <v>293</v>
      </c>
      <c r="H136" s="153"/>
      <c r="I136" s="153"/>
      <c r="J136" s="154"/>
      <c r="K136" s="124"/>
      <c r="L136" s="161"/>
      <c r="M136" s="126"/>
      <c r="N136" s="124"/>
      <c r="O136" s="124"/>
      <c r="P136" s="1526"/>
    </row>
    <row r="137" spans="1:16" ht="18" customHeight="1">
      <c r="A137" s="1512" t="s">
        <v>663</v>
      </c>
      <c r="B137" s="1521" t="s">
        <v>238</v>
      </c>
      <c r="C137" s="1514" t="s">
        <v>200</v>
      </c>
      <c r="D137" s="110"/>
      <c r="E137" s="110"/>
      <c r="F137" s="110" t="s">
        <v>230</v>
      </c>
      <c r="G137" s="110"/>
      <c r="H137" s="155"/>
      <c r="I137" s="155"/>
      <c r="J137" s="110"/>
      <c r="K137" s="110"/>
      <c r="L137" s="160"/>
      <c r="M137" s="110"/>
      <c r="N137" s="110"/>
      <c r="O137" s="110"/>
      <c r="P137" s="1524" t="s">
        <v>214</v>
      </c>
    </row>
    <row r="138" spans="1:16" ht="18" customHeight="1">
      <c r="A138" s="1512"/>
      <c r="B138" s="1522"/>
      <c r="C138" s="1514"/>
      <c r="D138" s="106"/>
      <c r="E138" s="106"/>
      <c r="F138" s="106">
        <v>0.70833333333333337</v>
      </c>
      <c r="G138" s="106"/>
      <c r="H138" s="118"/>
      <c r="I138" s="118"/>
      <c r="J138" s="106"/>
      <c r="K138" s="106"/>
      <c r="L138" s="106"/>
      <c r="M138" s="106"/>
      <c r="N138" s="106"/>
      <c r="O138" s="106"/>
      <c r="P138" s="1525"/>
    </row>
    <row r="139" spans="1:16" ht="18" customHeight="1">
      <c r="A139" s="1512"/>
      <c r="B139" s="1523"/>
      <c r="C139" s="1514"/>
      <c r="D139" s="154"/>
      <c r="E139" s="162"/>
      <c r="F139" s="444" t="s">
        <v>293</v>
      </c>
      <c r="G139" s="126"/>
      <c r="H139" s="153"/>
      <c r="I139" s="153"/>
      <c r="J139" s="154"/>
      <c r="K139" s="124"/>
      <c r="L139" s="161"/>
      <c r="M139" s="126"/>
      <c r="N139" s="124"/>
      <c r="O139" s="124"/>
      <c r="P139" s="1526"/>
    </row>
    <row r="140" spans="1:16" ht="18" customHeight="1">
      <c r="A140" s="1512" t="s">
        <v>663</v>
      </c>
      <c r="B140" s="1521" t="s">
        <v>239</v>
      </c>
      <c r="C140" s="1514" t="s">
        <v>200</v>
      </c>
      <c r="D140" s="110"/>
      <c r="E140" s="110"/>
      <c r="F140" s="155"/>
      <c r="G140" s="110" t="s">
        <v>543</v>
      </c>
      <c r="H140" s="155"/>
      <c r="I140" s="155"/>
      <c r="J140" s="110"/>
      <c r="K140" s="110"/>
      <c r="L140" s="160"/>
      <c r="M140" s="110"/>
      <c r="N140" s="110"/>
      <c r="O140" s="110"/>
      <c r="P140" s="1524" t="s">
        <v>214</v>
      </c>
    </row>
    <row r="141" spans="1:16" ht="18" customHeight="1">
      <c r="A141" s="1512"/>
      <c r="B141" s="1522"/>
      <c r="C141" s="1514"/>
      <c r="D141" s="106"/>
      <c r="E141" s="106"/>
      <c r="F141" s="118"/>
      <c r="G141" s="106">
        <v>0.70833333333333337</v>
      </c>
      <c r="H141" s="118"/>
      <c r="I141" s="118"/>
      <c r="J141" s="106"/>
      <c r="K141" s="106"/>
      <c r="L141" s="106"/>
      <c r="M141" s="106"/>
      <c r="N141" s="106"/>
      <c r="O141" s="106"/>
      <c r="P141" s="1525"/>
    </row>
    <row r="142" spans="1:16" ht="22.9" customHeight="1">
      <c r="A142" s="1512"/>
      <c r="B142" s="1523"/>
      <c r="C142" s="1514"/>
      <c r="D142" s="154"/>
      <c r="E142" s="162"/>
      <c r="F142" s="153"/>
      <c r="G142" s="444" t="s">
        <v>293</v>
      </c>
      <c r="H142" s="153"/>
      <c r="I142" s="153"/>
      <c r="J142" s="154"/>
      <c r="K142" s="124"/>
      <c r="L142" s="161"/>
      <c r="M142" s="126"/>
      <c r="N142" s="124"/>
      <c r="O142" s="124"/>
      <c r="P142" s="1526"/>
    </row>
    <row r="143" spans="1:16" ht="18" customHeight="1">
      <c r="A143" s="1540" t="s">
        <v>664</v>
      </c>
      <c r="B143" s="1543" t="s">
        <v>240</v>
      </c>
      <c r="C143" s="1545" t="s">
        <v>200</v>
      </c>
      <c r="D143" s="110"/>
      <c r="E143" s="110" t="s">
        <v>452</v>
      </c>
      <c r="F143" s="110"/>
      <c r="G143" s="110"/>
      <c r="H143" s="155"/>
      <c r="I143" s="155"/>
      <c r="J143" s="110"/>
      <c r="K143" s="110"/>
      <c r="L143" s="160"/>
      <c r="M143" s="110"/>
      <c r="N143" s="110"/>
      <c r="O143" s="110"/>
      <c r="P143" s="1524" t="s">
        <v>214</v>
      </c>
    </row>
    <row r="144" spans="1:16" ht="18" customHeight="1">
      <c r="A144" s="1541"/>
      <c r="B144" s="1522"/>
      <c r="C144" s="1546"/>
      <c r="D144" s="106"/>
      <c r="E144" s="106">
        <v>0.70833333333333337</v>
      </c>
      <c r="F144" s="106"/>
      <c r="G144" s="106"/>
      <c r="H144" s="118"/>
      <c r="I144" s="118"/>
      <c r="J144" s="106"/>
      <c r="K144" s="106"/>
      <c r="L144" s="106"/>
      <c r="M144" s="106"/>
      <c r="N144" s="106"/>
      <c r="O144" s="106"/>
      <c r="P144" s="1548"/>
    </row>
    <row r="145" spans="1:16" ht="18" customHeight="1">
      <c r="A145" s="1542"/>
      <c r="B145" s="1544"/>
      <c r="C145" s="1547"/>
      <c r="D145" s="154"/>
      <c r="E145" s="444" t="s">
        <v>293</v>
      </c>
      <c r="F145" s="126"/>
      <c r="G145" s="126"/>
      <c r="H145" s="153"/>
      <c r="I145" s="153"/>
      <c r="J145" s="154"/>
      <c r="K145" s="124"/>
      <c r="L145" s="161"/>
      <c r="M145" s="126"/>
      <c r="N145" s="124"/>
      <c r="O145" s="124"/>
      <c r="P145" s="1549"/>
    </row>
    <row r="146" spans="1:16" ht="18" customHeight="1">
      <c r="A146" s="1512" t="s">
        <v>664</v>
      </c>
      <c r="B146" s="1521" t="s">
        <v>241</v>
      </c>
      <c r="C146" s="1514" t="s">
        <v>200</v>
      </c>
      <c r="D146" s="110"/>
      <c r="E146" s="110" t="s">
        <v>452</v>
      </c>
      <c r="F146" s="110"/>
      <c r="G146" s="110"/>
      <c r="H146" s="155"/>
      <c r="I146" s="155"/>
      <c r="J146" s="110"/>
      <c r="K146" s="110"/>
      <c r="L146" s="160"/>
      <c r="M146" s="110"/>
      <c r="N146" s="110"/>
      <c r="O146" s="110"/>
      <c r="P146" s="1524" t="s">
        <v>214</v>
      </c>
    </row>
    <row r="147" spans="1:16" ht="18" customHeight="1">
      <c r="A147" s="1512"/>
      <c r="B147" s="1522"/>
      <c r="C147" s="1514"/>
      <c r="D147" s="106"/>
      <c r="E147" s="106">
        <v>0.70833333333333337</v>
      </c>
      <c r="F147" s="106"/>
      <c r="G147" s="106"/>
      <c r="H147" s="118"/>
      <c r="I147" s="118"/>
      <c r="J147" s="106"/>
      <c r="K147" s="106"/>
      <c r="L147" s="106"/>
      <c r="M147" s="106"/>
      <c r="N147" s="106"/>
      <c r="O147" s="106"/>
      <c r="P147" s="1525"/>
    </row>
    <row r="148" spans="1:16" ht="18" customHeight="1">
      <c r="A148" s="1512"/>
      <c r="B148" s="1523"/>
      <c r="C148" s="1514"/>
      <c r="D148" s="154"/>
      <c r="E148" s="444" t="s">
        <v>293</v>
      </c>
      <c r="F148" s="126"/>
      <c r="G148" s="126"/>
      <c r="H148" s="153"/>
      <c r="I148" s="153"/>
      <c r="J148" s="154"/>
      <c r="K148" s="124"/>
      <c r="L148" s="161"/>
      <c r="M148" s="126"/>
      <c r="N148" s="124"/>
      <c r="O148" s="124"/>
      <c r="P148" s="1526"/>
    </row>
    <row r="149" spans="1:16" ht="18" customHeight="1">
      <c r="A149" s="1512" t="s">
        <v>664</v>
      </c>
      <c r="B149" s="1521" t="s">
        <v>242</v>
      </c>
      <c r="C149" s="1514" t="s">
        <v>200</v>
      </c>
      <c r="D149" s="110"/>
      <c r="E149" s="110" t="s">
        <v>452</v>
      </c>
      <c r="F149" s="110"/>
      <c r="G149" s="110"/>
      <c r="H149" s="155"/>
      <c r="I149" s="155"/>
      <c r="J149" s="110"/>
      <c r="K149" s="110"/>
      <c r="L149" s="160"/>
      <c r="M149" s="110"/>
      <c r="N149" s="110"/>
      <c r="O149" s="110"/>
      <c r="P149" s="1524" t="s">
        <v>214</v>
      </c>
    </row>
    <row r="150" spans="1:16" ht="18" customHeight="1">
      <c r="A150" s="1512"/>
      <c r="B150" s="1522"/>
      <c r="C150" s="1514"/>
      <c r="D150" s="106"/>
      <c r="E150" s="106">
        <v>0.70833333333333337</v>
      </c>
      <c r="F150" s="106"/>
      <c r="G150" s="106"/>
      <c r="H150" s="118"/>
      <c r="I150" s="118"/>
      <c r="J150" s="106"/>
      <c r="K150" s="106"/>
      <c r="L150" s="106"/>
      <c r="M150" s="106"/>
      <c r="N150" s="106"/>
      <c r="O150" s="106"/>
      <c r="P150" s="1525"/>
    </row>
    <row r="151" spans="1:16" ht="18" customHeight="1">
      <c r="A151" s="1512"/>
      <c r="B151" s="1523"/>
      <c r="C151" s="1514"/>
      <c r="D151" s="43"/>
      <c r="E151" s="800" t="s">
        <v>293</v>
      </c>
      <c r="F151" s="39"/>
      <c r="G151" s="39"/>
      <c r="H151" s="44"/>
      <c r="I151" s="44"/>
      <c r="J151" s="43"/>
      <c r="K151" s="38"/>
      <c r="L151" s="45"/>
      <c r="M151" s="39"/>
      <c r="N151" s="38"/>
      <c r="O151" s="38"/>
      <c r="P151" s="1526"/>
    </row>
  </sheetData>
  <mergeCells count="207">
    <mergeCell ref="P26:P28"/>
    <mergeCell ref="I26:I28"/>
    <mergeCell ref="P23:P25"/>
    <mergeCell ref="M23:M25"/>
    <mergeCell ref="N23:N25"/>
    <mergeCell ref="A7:D7"/>
    <mergeCell ref="N7:P7"/>
    <mergeCell ref="A9:A10"/>
    <mergeCell ref="B9:B10"/>
    <mergeCell ref="C9:C10"/>
    <mergeCell ref="D9:O9"/>
    <mergeCell ref="P9:P10"/>
    <mergeCell ref="A20:A22"/>
    <mergeCell ref="B20:B22"/>
    <mergeCell ref="C20:C22"/>
    <mergeCell ref="N20:N22"/>
    <mergeCell ref="O20:O22"/>
    <mergeCell ref="P20:P22"/>
    <mergeCell ref="H20:H22"/>
    <mergeCell ref="I20:I22"/>
    <mergeCell ref="L20:L22"/>
    <mergeCell ref="M20:M22"/>
    <mergeCell ref="O23:O25"/>
    <mergeCell ref="I23:I25"/>
    <mergeCell ref="A1:Q1"/>
    <mergeCell ref="A2:Q2"/>
    <mergeCell ref="A3:D3"/>
    <mergeCell ref="A4:D4"/>
    <mergeCell ref="A5:D5"/>
    <mergeCell ref="A6:D6"/>
    <mergeCell ref="N6:P6"/>
    <mergeCell ref="A17:A19"/>
    <mergeCell ref="B17:B19"/>
    <mergeCell ref="C17:C19"/>
    <mergeCell ref="A11:A13"/>
    <mergeCell ref="B11:B13"/>
    <mergeCell ref="C11:C13"/>
    <mergeCell ref="A14:A16"/>
    <mergeCell ref="B14:B16"/>
    <mergeCell ref="C14:C16"/>
    <mergeCell ref="A32:A34"/>
    <mergeCell ref="B32:B34"/>
    <mergeCell ref="C32:C34"/>
    <mergeCell ref="A38:A40"/>
    <mergeCell ref="B38:B40"/>
    <mergeCell ref="C38:C40"/>
    <mergeCell ref="D20:D22"/>
    <mergeCell ref="F20:F22"/>
    <mergeCell ref="G20:G22"/>
    <mergeCell ref="A29:A31"/>
    <mergeCell ref="A35:A37"/>
    <mergeCell ref="B35:B37"/>
    <mergeCell ref="C35:C37"/>
    <mergeCell ref="A23:A25"/>
    <mergeCell ref="B23:B25"/>
    <mergeCell ref="C23:C25"/>
    <mergeCell ref="K23:K25"/>
    <mergeCell ref="L23:L25"/>
    <mergeCell ref="A26:A28"/>
    <mergeCell ref="C26:C28"/>
    <mergeCell ref="B26:B28"/>
    <mergeCell ref="H26:H28"/>
    <mergeCell ref="D26:D28"/>
    <mergeCell ref="F23:F25"/>
    <mergeCell ref="G23:G25"/>
    <mergeCell ref="H23:H25"/>
    <mergeCell ref="K26:K28"/>
    <mergeCell ref="L26:L28"/>
    <mergeCell ref="M26:M28"/>
    <mergeCell ref="N26:N28"/>
    <mergeCell ref="O26:O28"/>
    <mergeCell ref="A41:A43"/>
    <mergeCell ref="B41:B43"/>
    <mergeCell ref="C41:C43"/>
    <mergeCell ref="A98:A100"/>
    <mergeCell ref="B98:B100"/>
    <mergeCell ref="C98:C100"/>
    <mergeCell ref="B65:B67"/>
    <mergeCell ref="C65:C67"/>
    <mergeCell ref="B62:B64"/>
    <mergeCell ref="C62:C64"/>
    <mergeCell ref="A89:A91"/>
    <mergeCell ref="B89:B91"/>
    <mergeCell ref="C89:C91"/>
    <mergeCell ref="C71:C73"/>
    <mergeCell ref="A56:A58"/>
    <mergeCell ref="A62:A64"/>
    <mergeCell ref="A50:A52"/>
    <mergeCell ref="A53:A55"/>
    <mergeCell ref="A44:A46"/>
    <mergeCell ref="A47:A49"/>
    <mergeCell ref="A68:A70"/>
    <mergeCell ref="B68:B70"/>
    <mergeCell ref="C68:C70"/>
    <mergeCell ref="A59:A61"/>
    <mergeCell ref="P122:P124"/>
    <mergeCell ref="A116:A118"/>
    <mergeCell ref="B116:B118"/>
    <mergeCell ref="C116:C118"/>
    <mergeCell ref="P116:P118"/>
    <mergeCell ref="P107:P109"/>
    <mergeCell ref="A110:A112"/>
    <mergeCell ref="B110:B112"/>
    <mergeCell ref="C110:C112"/>
    <mergeCell ref="P110:P112"/>
    <mergeCell ref="A107:A109"/>
    <mergeCell ref="B107:B109"/>
    <mergeCell ref="C107:C109"/>
    <mergeCell ref="A113:A115"/>
    <mergeCell ref="B113:B115"/>
    <mergeCell ref="C113:C115"/>
    <mergeCell ref="P113:P115"/>
    <mergeCell ref="B59:B61"/>
    <mergeCell ref="C59:C61"/>
    <mergeCell ref="A65:A67"/>
    <mergeCell ref="A71:A73"/>
    <mergeCell ref="A149:A151"/>
    <mergeCell ref="B149:B151"/>
    <mergeCell ref="C149:C151"/>
    <mergeCell ref="P149:P151"/>
    <mergeCell ref="A140:A142"/>
    <mergeCell ref="B140:B142"/>
    <mergeCell ref="C140:C142"/>
    <mergeCell ref="P140:P142"/>
    <mergeCell ref="A143:A145"/>
    <mergeCell ref="B143:B145"/>
    <mergeCell ref="C143:C145"/>
    <mergeCell ref="P143:P145"/>
    <mergeCell ref="A146:A148"/>
    <mergeCell ref="B146:B148"/>
    <mergeCell ref="C146:C148"/>
    <mergeCell ref="P146:P148"/>
    <mergeCell ref="N29:N31"/>
    <mergeCell ref="B53:B55"/>
    <mergeCell ref="C53:C55"/>
    <mergeCell ref="O29:O31"/>
    <mergeCell ref="P29:P31"/>
    <mergeCell ref="K29:K31"/>
    <mergeCell ref="L29:L31"/>
    <mergeCell ref="M29:M31"/>
    <mergeCell ref="B56:B58"/>
    <mergeCell ref="C56:C58"/>
    <mergeCell ref="B50:B52"/>
    <mergeCell ref="C50:C52"/>
    <mergeCell ref="D29:D31"/>
    <mergeCell ref="B29:B31"/>
    <mergeCell ref="C29:C31"/>
    <mergeCell ref="E29:E31"/>
    <mergeCell ref="B44:B46"/>
    <mergeCell ref="C44:C46"/>
    <mergeCell ref="B47:B49"/>
    <mergeCell ref="C47:C49"/>
    <mergeCell ref="A137:A139"/>
    <mergeCell ref="B137:B139"/>
    <mergeCell ref="C137:C139"/>
    <mergeCell ref="P137:P139"/>
    <mergeCell ref="A131:A133"/>
    <mergeCell ref="B131:B133"/>
    <mergeCell ref="C131:C133"/>
    <mergeCell ref="P131:P133"/>
    <mergeCell ref="A134:A136"/>
    <mergeCell ref="B134:B136"/>
    <mergeCell ref="C134:C136"/>
    <mergeCell ref="P134:P136"/>
    <mergeCell ref="A125:A127"/>
    <mergeCell ref="B125:B127"/>
    <mergeCell ref="C125:C127"/>
    <mergeCell ref="P125:P127"/>
    <mergeCell ref="A128:A130"/>
    <mergeCell ref="B128:B130"/>
    <mergeCell ref="C128:C130"/>
    <mergeCell ref="P128:P130"/>
    <mergeCell ref="A83:A85"/>
    <mergeCell ref="B83:B85"/>
    <mergeCell ref="C83:C85"/>
    <mergeCell ref="A86:A88"/>
    <mergeCell ref="B86:B88"/>
    <mergeCell ref="C86:C88"/>
    <mergeCell ref="A104:A106"/>
    <mergeCell ref="B104:B106"/>
    <mergeCell ref="C104:C106"/>
    <mergeCell ref="A119:A121"/>
    <mergeCell ref="B119:B121"/>
    <mergeCell ref="C119:C121"/>
    <mergeCell ref="P119:P121"/>
    <mergeCell ref="A122:A124"/>
    <mergeCell ref="B122:B124"/>
    <mergeCell ref="C122:C124"/>
    <mergeCell ref="B71:B73"/>
    <mergeCell ref="A74:A76"/>
    <mergeCell ref="B74:B76"/>
    <mergeCell ref="C74:C76"/>
    <mergeCell ref="A101:A103"/>
    <mergeCell ref="B101:B103"/>
    <mergeCell ref="C101:C103"/>
    <mergeCell ref="A77:A79"/>
    <mergeCell ref="B77:B79"/>
    <mergeCell ref="C77:C79"/>
    <mergeCell ref="A80:A82"/>
    <mergeCell ref="B80:B82"/>
    <mergeCell ref="C80:C82"/>
    <mergeCell ref="A95:A97"/>
    <mergeCell ref="B95:B97"/>
    <mergeCell ref="C95:C97"/>
    <mergeCell ref="A92:A94"/>
    <mergeCell ref="B92:B94"/>
    <mergeCell ref="C92:C94"/>
  </mergeCells>
  <phoneticPr fontId="2" type="noConversion"/>
  <hyperlinks>
    <hyperlink ref="B17:B19" location="垃圾清理狀況背景說明!A1" display="臺東縣金峰鄉一般垃圾及廚餘清理狀況" xr:uid="{00000000-0004-0000-0000-000000000000}"/>
    <hyperlink ref="B14:B16" location="'資源回收背景說明 '!A1" display="臺東縣金峰鄉資源回收成果統計" xr:uid="{00000000-0004-0000-0000-000001000000}"/>
    <hyperlink ref="B56" location="'統計資料背景說明(停車位概況-都市計畫區內路外)'!A1" display="臺東縣東河鄉公所 季報(停車位概況-都市計畫區內路外)" xr:uid="{00000000-0004-0000-0000-000002000000}"/>
    <hyperlink ref="B71" location="'統計資料背景說明(停車位概況-路邊身心障礙者專用停車位)'!A1" display="臺東縣東河鄉公所 季報(停車位概況-路邊身心障礙者專用停車位)" xr:uid="{00000000-0004-0000-0000-000003000000}"/>
    <hyperlink ref="B65" location="'統計資料背景說明(區內路外身心障礙者專用停車位)'!A1" display="臺東縣東河鄉公所統計 年報(區內路外身心障礙者專用停車位)" xr:uid="{00000000-0004-0000-0000-000004000000}"/>
    <hyperlink ref="B62" location="'統計資料背景說明(停車位概況-路邊停車位)'!A1" display="臺東縣東河鄉公所 季報(停車位概況-路邊停車位)" xr:uid="{00000000-0004-0000-0000-000005000000}"/>
    <hyperlink ref="B107:B109" location="獨居老人人數及服務概況!A1" display="臺東縣金峰鄉獨居老人人數及服務概況表" xr:uid="{00000000-0004-0000-0000-000006000000}"/>
    <hyperlink ref="B56:B58" location="'停車位概況-都市計畫區內路外'!A1" display="臺東縣金峰鄉停車位概況-都市計畫區內路外" xr:uid="{00000000-0004-0000-0000-000007000000}"/>
    <hyperlink ref="B62:B64" location="'停車位概況-路邊停車位'!A1" display="臺東縣金峰鄉停車位概況-路邊停車位" xr:uid="{00000000-0004-0000-0000-000008000000}"/>
    <hyperlink ref="B65:B67" location="區內路外身心障礙者專用停車位!A1" display="臺東縣金峰鄉區內路外身心障礙者專用停車位" xr:uid="{00000000-0004-0000-0000-000009000000}"/>
    <hyperlink ref="B71:B73" location="'路邊停車-身心障礙者專用停車位'!A1" display="臺東縣金峰鄉停車位概況-路邊身心障礙者專用停車位" xr:uid="{00000000-0004-0000-0000-00000A000000}"/>
    <hyperlink ref="B20:B22" location="環保人員概況背景說明!A1" display="臺東縣金峰鄉環保人員概況" xr:uid="{00000000-0004-0000-0000-00000B000000}"/>
    <hyperlink ref="B116:B118" location="公墓設施概況統計資料背景說明!A1" display="臺東縣金峰鄉公墓設施概況" xr:uid="{00000000-0004-0000-0000-00000C000000}"/>
    <hyperlink ref="B119:B121" location="'骨灰(骸)存放設施概況背景說明'!A1" display="臺東縣金峰鄉骨灰(骸)存放設施概況" xr:uid="{00000000-0004-0000-0000-00000D000000}"/>
    <hyperlink ref="B122:B124" location="火化場設施概況背景說明背景說明!A1" display="臺東縣金峰鄉火化場設施概況" xr:uid="{00000000-0004-0000-0000-00000E000000}"/>
    <hyperlink ref="B125:B127" location="殯儀館設施概況背景說明背景說明!A1" display="臺東縣金峰鄉殯儀館設施概況" xr:uid="{00000000-0004-0000-0000-00000F000000}"/>
    <hyperlink ref="B146:B148" location="調解委員會組織概況!A1" display="臺東縣金峰鄉調解委員會組織概況" xr:uid="{00000000-0004-0000-0000-000010000000}"/>
    <hyperlink ref="B149:B151" location="調解方式概況!A1" display="臺東縣金峰鄉辦理調解方式概況" xr:uid="{00000000-0004-0000-0000-000011000000}"/>
    <hyperlink ref="B131:B133" location="各級宗教財團法人概況!A1" display="臺東縣金峰鄉各級宗教財團法人概況" xr:uid="{00000000-0004-0000-0000-000012000000}"/>
    <hyperlink ref="B143:B145" location="調解業務概況!A1" display="臺東縣金峰鄉辦理調解業務概況" xr:uid="{00000000-0004-0000-0000-000013000000}"/>
    <hyperlink ref="B134:B136" location="寺廟登記概況!A1" display="臺東縣金峰鄉寺廟登記概況" xr:uid="{00000000-0004-0000-0000-000014000000}"/>
    <hyperlink ref="B137:B139" location="'教會(堂)概況'!A1" display="臺東縣金峰鄉教會(堂)概況" xr:uid="{00000000-0004-0000-0000-000015000000}"/>
    <hyperlink ref="B140:B142" location="宗教團體興辦公益慈善及社會教化事業概況!A1" display="臺東縣金峰鄉宗教團體體辦公益慈善及社會教化事業概況" xr:uid="{00000000-0004-0000-0000-000016000000}"/>
    <hyperlink ref="B47" location="'統計資料背景說明(停車位概況-都市計畫區內路外)'!A1" display="臺東縣東河鄉公所 季報(停車位概況-都市計畫區內路外)" xr:uid="{00000000-0004-0000-0000-000017000000}"/>
    <hyperlink ref="B47:B49" location="都市計畫土地使用分區面積!A1" display="臺東縣金峰鄉都市計畫土地使用分區面積" xr:uid="{00000000-0004-0000-0000-000018000000}"/>
    <hyperlink ref="B44" location="'統計資料背景說明(停車位概況-都市計畫區內路外)'!A1" display="臺東縣東河鄉公所 季報(停車位概況-都市計畫區內路外)" xr:uid="{00000000-0004-0000-0000-000019000000}"/>
    <hyperlink ref="B44:B46" location="都市公共設施用地取得面積!A1" display="臺東縣金峰鄉都市計畫公共設施用地已取得面積" xr:uid="{00000000-0004-0000-0000-00001A000000}"/>
    <hyperlink ref="B89:B91" location="農路改善及維護工程!A1" display="臺東縣金峰鄉農路改善及維護工程" xr:uid="{00000000-0004-0000-0000-00001B000000}"/>
    <hyperlink ref="B11:B13" location="公庫收支背景說明!A1" display="臺東縣金峰鄉公庫收支月報" xr:uid="{00000000-0004-0000-0000-00001C000000}"/>
    <hyperlink ref="B110:B112" location="推行社區發展工作成果!A1" display="臺東縣金峰鄉推行社區發展工作成果" xr:uid="{00000000-0004-0000-0000-00001D000000}"/>
    <hyperlink ref="B32:B34" location="都市計畫區域內公共工程實施數量!A1" display="臺東縣金峰鄉都市計畫區域內公共工程實施數量" xr:uid="{00000000-0004-0000-0000-00001E000000}"/>
    <hyperlink ref="B41:B43" location="都市計畫公共設施用地計畫面積!A1" display="臺東縣金峰鄉都市計畫公共設施用地計畫面積" xr:uid="{00000000-0004-0000-0000-000020000000}"/>
    <hyperlink ref="B50:B52" location="都市計畫公共設施用地已開闢建面積!A1" display="臺東縣金峰鄉都市計畫公共設施用地已闢建面積" xr:uid="{00000000-0004-0000-0000-000021000000}"/>
    <hyperlink ref="B38:B40" location="都市計畫地區種類!A1" display="臺東縣金峰鄉都市計畫地區種類" xr:uid="{00000000-0004-0000-0000-000022000000}"/>
    <hyperlink ref="B26:B28" location="環境保護預算概況!A1" display="臺東縣峰鄉環境保護預算概況" xr:uid="{00000000-0004-0000-0000-000023000000}"/>
    <hyperlink ref="B29:B31" location="環境保護決算概況!A1" display="臺東縣峰鄉環境保護決算概況" xr:uid="{00000000-0004-0000-0000-000024000000}"/>
    <hyperlink ref="B101:B103" location="治山防災整體工程!A1" display="臺東縣金峰鄉治山防災整體治理工程" xr:uid="{00000000-0004-0000-0000-000025000000}"/>
    <hyperlink ref="B104:B106" location="天然災害水土保持設施損失情形!A1" display="臺東縣金峰鄉天然災害水土保持設施損失情形" xr:uid="{00000000-0004-0000-0000-000026000000}"/>
    <hyperlink ref="B53:B55" location="都市區域內現有已開闢道路長度及面積暨橋梁座數、自行車長度!A1" display="臺東縣金峰鄉都市區域內現有已開闢道路長度及面積暨橋梁座數、自行車長度" xr:uid="{00000000-0004-0000-0000-000027000000}"/>
    <hyperlink ref="B68:B70" location="區外路外身心障礙者專用停車位!A1" display="臺東縣金峰鄉區外路外身心障礙者專用停車位" xr:uid="{00000000-0004-0000-0000-000028000000}"/>
    <hyperlink ref="B74:B76" location="'路邊停車-區內路外電動車專用停車位'!A1" display="臺東縣金峰鄉停車位概況-區內路外電動車專用停車位" xr:uid="{00000000-0004-0000-0000-000029000000}"/>
    <hyperlink ref="B77:B79" location="'路邊停車-區外路外電動車專用停車位'!A1" display="臺東縣金峰鄉停車位概況-區外路外電動車專用停車位" xr:uid="{00000000-0004-0000-0000-00002A000000}"/>
    <hyperlink ref="B80:B82" location="'路邊停車-路邊電動車專用停車位'!A1" display="臺東縣金峰鄉停車位概況-路邊電動車專用停車位" xr:uid="{00000000-0004-0000-0000-00002B000000}"/>
    <hyperlink ref="B95:B97" location="漁業從業人數!A1" display="臺東縣金峰鄉漁業從業人數" xr:uid="{00000000-0004-0000-0000-00002C000000}"/>
    <hyperlink ref="B98:B100" location="漁戶數及漁戶人口數!A1" display="臺東縣金峰鄉漁戶數及漁戶人數" xr:uid="{00000000-0004-0000-0000-00002D000000}"/>
    <hyperlink ref="B113:B115" location="公共造產成果概況!A1" display="臺東縣金峰鄉公共造產成果概況" xr:uid="{00000000-0004-0000-0000-00002E000000}"/>
    <hyperlink ref="B23:B25" location="'垃圾處理(廠)處理量及垃圾清理車輛統計'!A1" display="臺東縣金峰鄉垃圾處理(廠)處理量及垃圾清理車輛與機具" xr:uid="{00000000-0004-0000-0000-00002F000000}"/>
    <hyperlink ref="B59:B61" location="'停車位概況-都市計畫區外路外'!A1" display="臺東縣金峰鄉停車位概況-都市計畫區外路外" xr:uid="{00000000-0004-0000-0000-000030000000}"/>
    <hyperlink ref="B83:B85" location="農耕土地面積背景說明!A1" display="臺東縣金峰鄉農耕土地面積" xr:uid="{00000000-0004-0000-0000-000031000000}"/>
    <hyperlink ref="B86:B88" location="有效農機使用證之農機數量!A1" display="臺東縣金峰鄉有效農機使用證之農機數量" xr:uid="{00000000-0004-0000-0000-000032000000}"/>
    <hyperlink ref="B128:B130" location="殯葬管理業務概況背景說明!A1" display="臺東縣金峰鄉殯葬管理業務概況" xr:uid="{00000000-0004-0000-0000-000033000000}"/>
    <hyperlink ref="D13" location="'112年12月公庫收支'!A1" display="(112年12月)" xr:uid="{EFE05DA5-C5E7-4196-B1EA-7882F262CB52}"/>
    <hyperlink ref="D16" location="'112年12月資源回收'!A1" display="(112年12月)" xr:uid="{08D14DA3-66BD-4756-AB66-991FAB09B042}"/>
    <hyperlink ref="D19" location="'112年12月垃圾處理'!A1" display="(112年12月)" xr:uid="{AB06DEB6-2FD2-4BA0-8793-A823CB99330D}"/>
    <hyperlink ref="D58" location="'112年第4季停車位都市計畫區內路外'!A1" display="112年第四季" xr:uid="{B88C66F4-2BA8-44BD-8A45-903ACF7FF43C}"/>
    <hyperlink ref="D61" location="'112年第4季停車位都市計畫區外路外'!A1" display="112年第四季" xr:uid="{64A61521-417E-44F4-B18A-4C79617650F0}"/>
    <hyperlink ref="D64" location="'112年第4季停車位路邊停車位'!A1" display="112年第四季" xr:uid="{C120157B-91EE-48BF-B932-81539415D5E8}"/>
    <hyperlink ref="D67" location="'112年第4季停車位概況－區內路外身心障礙專用停車位'!A1" display="112年第四季" xr:uid="{E427F170-87B5-4B80-864A-219AAEC97EC7}"/>
    <hyperlink ref="D70" location="'112年第4季停車位概況－區外路外身心障礙專用停車位'!A1" display="112年第四季" xr:uid="{0000E6BA-85E4-4C3F-854C-8B46AFE16CAD}"/>
    <hyperlink ref="D73" location="'112年第4季停車位概況－路邊身心障礙專用停車位'!A1" display="112年第四季" xr:uid="{2286E903-3255-41B8-BD6E-8FE8D384FE70}"/>
    <hyperlink ref="D76" location="'112年第4季停車位概況－區內路外電動車專用位車位'!A1" display="112年第四季" xr:uid="{FCB6B642-4C83-40F7-BCA5-3AEEE9917D72}"/>
    <hyperlink ref="D79" location="'112年第4季停車位概況－區外路外電動車專用位車位'!A1" display="112年第四季" xr:uid="{9CB1B3F6-EB32-4EC2-B370-0943B38ED024}"/>
    <hyperlink ref="D82" location="'112年第4季停車位概況－路邊電動車專用位車位'!A1" display="112年第四季" xr:uid="{4E45F53E-E2EB-456C-B57B-5CB2DFD55BFD}"/>
    <hyperlink ref="E109" location="'112年第4季獨居老人'!A1" display="112年第四季" xr:uid="{88AF1B09-BFD2-4FAF-A9F2-D211C284129A}"/>
    <hyperlink ref="E34" location="'112年都市計畫區域內公共工程實施數量'!A1" display="112年度" xr:uid="{CE9718D9-730A-40AA-B592-BAD64C955F52}"/>
    <hyperlink ref="E55" location="'112年已開闢道路長度及面積暨橋梁座數、自行車道長度'!A1" display="112年度" xr:uid="{CFB7E9C0-BF57-4505-B3A6-0E7F442E2189}"/>
    <hyperlink ref="B35:B37" location="實施都市計畫面積及人口!A1" display="臺東縣金峰鄉都市計畫面積及人口" xr:uid="{0B657479-F1D7-4BB6-A0B0-FBC840167370}"/>
    <hyperlink ref="E37" location="'112年都市計畫地區面積及人口'!A1" display="112年度" xr:uid="{7D749F02-F172-40B0-9F08-E1722A36DBB4}"/>
    <hyperlink ref="E13" location="'113年1月公庫收支'!A1" display="(113年1月)" xr:uid="{861B9AF7-0C83-42DB-BDB4-2ECC3427A5FD}"/>
    <hyperlink ref="F13" location="'113年2月公庫收支'!A1" display="(113年2月)" xr:uid="{EE8BFD86-4DFA-44FC-BD35-A36DBD6C3B0C}"/>
    <hyperlink ref="E16" location="'113年1月資源回收'!A1" display="(113年1月)" xr:uid="{2A8E9501-EE55-49AB-9EF5-1CCF28A69585}"/>
    <hyperlink ref="E19" location="'113年1月垃圾處理'!A1" display="(113年1月)" xr:uid="{CB10E9AE-9722-4AD3-A65D-B593D3EA0445}"/>
    <hyperlink ref="F16" location="'113年2月資源回收'!A1" display="(113年2月)" xr:uid="{E2C82AA5-ADE0-482D-B098-56E2B9D12C21}"/>
    <hyperlink ref="G16" location="'113年3月資源回收'!A1" display="(113年3月)" xr:uid="{93D3A315-B3C6-452D-A81F-537BCEF0F681}"/>
    <hyperlink ref="G13" location="'113年3月公庫收支'!A1" display="(113年3月)" xr:uid="{6FEFC09E-54BC-4A73-B188-E713A94DEC1E}"/>
    <hyperlink ref="F19" location="'113年2月垃圾處理'!A1" display="(113年2月)" xr:uid="{930B1766-4A49-4E83-BD2F-95E6A88C9174}"/>
    <hyperlink ref="G19" location="'113年3月垃圾處理'!A1" display="(113年3月)" xr:uid="{4022FA68-F0A0-490C-B005-756A96CD8328}"/>
    <hyperlink ref="E40" location="' 都市計畫地區種類'!A1" display="112年度" xr:uid="{372D25E3-2249-4134-A0F5-67F9C58408F5}"/>
    <hyperlink ref="E43" location="'112年都市計畫公共設施用地計畫面積'!A1" display="112年度" xr:uid="{5B746443-CDA1-4D3E-8CA8-53DADA6925DA}"/>
    <hyperlink ref="E46" location="'112年都市計畫公共設施已取得面積'!A1" display="112年度" xr:uid="{F322B327-9EF1-480E-A6B2-DBB1E04D9DC2}"/>
    <hyperlink ref="E49" location="'112年都市計畫土地使用分區面積'!A1" display="112年度" xr:uid="{69690BAD-846E-4593-AF67-30C1312FBEAF}"/>
    <hyperlink ref="E52" location="'112年都市計畫公共設施用地已闢建計畫面積'!A1" display="112年度" xr:uid="{F6706D85-FB71-4142-B156-034A7794E4C9}"/>
    <hyperlink ref="H13" location="'113年4月公庫收支'!A1" display="(113年4月)" xr:uid="{08718798-B890-4789-BEFE-E941285AAEB2}"/>
    <hyperlink ref="H16" location="'113年4月資源回收'!A1" display="(113年4月)" xr:uid="{D801776B-799E-4799-B282-5238E895D016}"/>
    <hyperlink ref="H19" location="'113年4月垃圾處理'!A1" display="(113年4月)" xr:uid="{92F1DA08-A9E4-4A2A-ABD3-E0BA47986BA9}"/>
    <hyperlink ref="G61" location="'113年第1季停車位都市計畫區外路外'!A1" display="113年第一季" xr:uid="{FE3E73E4-BBAD-408E-8F17-6768F80F434A}"/>
    <hyperlink ref="G64" location="'113年第1季停車位路邊停車位 '!A1" display="113年第一季" xr:uid="{98CB69D8-74E7-461B-A696-B8CA19D47C5F}"/>
    <hyperlink ref="G67" location="'113年第1季停車位概況－區內路外身心障礙專用停車位'!A1" display="113年第一季" xr:uid="{3196D47E-241A-4DA5-B2BE-1D90D88D6DD4}"/>
    <hyperlink ref="G70" location="'113年第1季停車位概況－區外路外身心障礙專用停車位'!A1" display="113年第一季" xr:uid="{C5A46E88-437C-4F6A-B85F-0295A0BB2200}"/>
    <hyperlink ref="G73" location="'113年第1季停車位概況－路邊身心障礙專用停車位'!A1" display="113年第一季" xr:uid="{CD007F98-8731-4D5A-A7D6-D563695F0C1E}"/>
    <hyperlink ref="G76" location="'113年第1季停車位概況－區內路外電動車專用位車位'!A1" display="113年第一季" xr:uid="{644A7583-3301-4B8B-AC26-786FCF3337E5}"/>
    <hyperlink ref="G79" location="'113年第1季停車位概況－區外路外電動車專用位車位'!A1" display="113年第一季" xr:uid="{C8BD7563-7B8B-4FCD-9D2C-F0251F3BDA56}"/>
    <hyperlink ref="G82" location="'113年第1季停車位概況－路邊電動車專用位車位'!A1" display="113年第一季" xr:uid="{51DEF32F-4C12-4BEB-9698-B56E801A8744}"/>
    <hyperlink ref="H109" location="'113年第1季獨居老人 '!A1" display="113年第一季" xr:uid="{07C12629-D813-4236-81B9-9EE679D770DA}"/>
    <hyperlink ref="F118" location="'112年公墓設施概況'!A1" display="112年度" xr:uid="{31A69BFA-DD74-4032-8FAE-218B52C06098}"/>
    <hyperlink ref="F121" location="'112年骨灰(骸)存放設施概況'!A1" display="112年度" xr:uid="{FCF89263-CC37-455A-97D6-5B07DF1CD4AE}"/>
    <hyperlink ref="H124" location="'112年火化場設施概況'!A1" display="112年度" xr:uid="{C8FF2766-F65E-465A-BB75-92B9B93AE6B6}"/>
    <hyperlink ref="F127" location="'112年殯儀館設施概況'!A1" display="112年度" xr:uid="{4E9E8D07-F1CF-4EF4-B77D-97ACB560FF23}"/>
    <hyperlink ref="F130" location="'112年殯葬管理業務概況'!A1" display="112年度" xr:uid="{C45600BC-DC6B-493D-8F41-B36133AD0FA6}"/>
    <hyperlink ref="G136" location="'112年寺廟登記概況'!A1" display="112年度" xr:uid="{C226602F-3283-4132-8E74-0BFD8EEA6B0A}"/>
    <hyperlink ref="F139" location="'112年教會(堂)概況'!A1" display="112年度" xr:uid="{FE32F3A1-8410-4E4D-ABF6-8F2DEFCD66CF}"/>
    <hyperlink ref="F133" location="'112年各級宗教財團法人概況2-1'!A1" display="112年度" xr:uid="{5B0A5690-547B-409F-B328-F969C6ECA4EF}"/>
    <hyperlink ref="G142" location="'112年宗教團體興辦公益慈善及社會教化事業概況'!A1" display="112年度" xr:uid="{70A08D24-C082-4495-8C15-CDDD1D0879F8}"/>
    <hyperlink ref="E145" location="'112年調解業務概況'!A1" display="112年度" xr:uid="{E2E84594-9CF3-48F0-8768-FBC551B27C00}"/>
    <hyperlink ref="E148" location="'112年調解委員會組織概況'!A1" display="112年度" xr:uid="{76C374D0-D348-4CD7-BD57-1FCDBC2C2BF5}"/>
    <hyperlink ref="E151" location="'112年辦理調解方式概況'!A1" display="112年度" xr:uid="{E2FB3D61-1C34-4E0E-AE59-6AAF25253146}"/>
    <hyperlink ref="I16" location="'113年5月資源回收'!A1" display="(113年5月)" xr:uid="{67656A10-CC5C-4D82-80B9-1DDE5746A230}"/>
    <hyperlink ref="I19" location="'113年5月垃圾處理'!A1" display="(113年5月)" xr:uid="{501225D7-BED9-422F-A3CC-8EC6D2B56308}"/>
    <hyperlink ref="I13" location="'113年4月公庫收支'!A1" display="(113年5月)" xr:uid="{701855D6-D458-4640-81B0-7E705B5C54B8}"/>
    <hyperlink ref="G88" location="農機!A1" display="112年度" xr:uid="{B957A4EA-438E-43D7-911A-B3338850CE6E}"/>
    <hyperlink ref="G85" location="農耕土地面積!A1" display="112年度" xr:uid="{1B76DA56-8A53-45B3-9330-1620DF7C7BCD}"/>
    <hyperlink ref="F100" location="'漁戶數及漁戶人口數 '!A1" display="112年度" xr:uid="{334B7D7C-8DE0-4138-AC5D-5FC4A06698A0}"/>
    <hyperlink ref="F97" location="'113漁業從業人數'!A1" display="112年度" xr:uid="{B9386CD0-C2CE-4494-B3D5-DB98975BC809}"/>
    <hyperlink ref="F103" location="治山防災整體治理工程!A1" display="112年度" xr:uid="{72257561-0B77-4204-874A-6335CFAD475D}"/>
    <hyperlink ref="F91" location="農路及維護工程!A1" display="112年度" xr:uid="{3C68E14A-9CD3-4E3F-A164-60CF4753AFC9}"/>
    <hyperlink ref="F106" location="天然災害設施損失情形!A1" display="112年度" xr:uid="{D5851B80-C2C5-4FCA-A7D7-3B4743911983}"/>
    <hyperlink ref="K109" location="'113年第2季獨居老人'!A1" display="113年第二季" xr:uid="{2F6625FF-243B-4D1C-BC6A-3C7EA1EAF15D}"/>
    <hyperlink ref="J16" location="'113年6月資源回收'!A1" display="(113年6月)" xr:uid="{76DCCD75-5BBF-46D0-BCC6-583268109B88}"/>
    <hyperlink ref="J19" location="'113年6月垃圾處理'!A1" display="(113年6月)" xr:uid="{20D4C932-43A2-41A0-AEE3-74770F6A6674}"/>
    <hyperlink ref="F112" location="社區發展工作!A1" display="112年度" xr:uid="{4FDCF9AF-8C1F-48AC-A23D-7E0943F1BDEA}"/>
    <hyperlink ref="G58" location="'113年第1季停車位都市計畫區內路外 '!A1" display="113年第一季" xr:uid="{6877F6F0-3961-4D45-96CC-74C9CDA446F1}"/>
    <hyperlink ref="J58" location="'113年第2季停車位都市計畫區內路外'!A1" display="113年第二季" xr:uid="{3862652B-3E7F-4CFB-9989-32CF14E54F14}"/>
    <hyperlink ref="J61" location="'113年第2季停車位都市計畫區外路外'!A1" display="113年第二季" xr:uid="{1F917972-9158-4269-ACB4-7031C7D24CE5}"/>
    <hyperlink ref="J64" location="'113年第2季停車位路邊停車位 '!A1" display="113年第二季" xr:uid="{F2EECC15-FB76-42C4-91BC-4FC2A150453B}"/>
    <hyperlink ref="J67" location="'113年第2季停車位概況－區內路外身心障礙專用停車位'!A1" display="113年第二季" xr:uid="{BF5052B3-4498-4C7D-9916-6EA8D07B6B1A}"/>
    <hyperlink ref="J70" location="'113年第2季停車位概況－區外路外身心障礙專用停車位'!A1" display="113年第二季" xr:uid="{6406A1EF-B5A5-4410-8E97-C61BD2DBC053}"/>
    <hyperlink ref="J73" location="'113年第2季停車位概況－路邊身心障礙專用停車位'!A1" display="113年第二季" xr:uid="{DB95BC40-C2A3-4DA9-BC34-6B00A73AA5A2}"/>
    <hyperlink ref="J76" location="'113年第2季停車位概況－區內路外電動車專用位車位'!A1" display="113年第二季" xr:uid="{B54469D4-C6BB-4B4F-A482-3D63501EF3FC}"/>
    <hyperlink ref="J79" location="'113年第2季停車位概況－區外路外電動車專用位車位'!A1" display="113年第二季" xr:uid="{832491C1-97A0-4F3A-B68C-6A3272307625}"/>
    <hyperlink ref="J82" location="'113年第2季停車位概況－路邊電動車專用位車位'!A1" display="113年第二季" xr:uid="{2D408CEB-9800-4C77-B3AF-1B86436FB4C5}"/>
    <hyperlink ref="J13" location="'113年6月公庫收支'!A1" display="(113年6月)" xr:uid="{EE2EDAEB-2278-40E0-B824-C7E40AA96E0C}"/>
    <hyperlink ref="K22" location="環保人員概況1!A1" display="113年1~6月" xr:uid="{9050DA15-72F3-4B65-A9DA-61813817BF0A}"/>
    <hyperlink ref="E22" location="'112年7-12月環保人員概況'!A1" display="112年7~12月" xr:uid="{D08A4A16-8BC7-458A-BF21-A87E61171313}"/>
    <hyperlink ref="G115" location="公共造產成果!A1" display="112年度" xr:uid="{8869601B-680D-4C1A-A9E9-755519EABC83}"/>
    <hyperlink ref="J25" location="'垃圾處理場(廠)及垃圾回收清除車輛統計'!A1" display="113年1~6月" xr:uid="{8FEBFEFF-1639-4956-A49C-16C0CACBCCDF}"/>
    <hyperlink ref="K16" location="'113年7月資源回收'!A1" display="(113年7月)" xr:uid="{6CA7E547-39EF-4236-AA57-79A20D4C2D09}"/>
    <hyperlink ref="K19" location="'113年7月垃圾處理'!A1" display="(113年7月)" xr:uid="{F7E4DC3B-EB1A-43A1-BAE7-AE9BA30B45B1}"/>
    <hyperlink ref="G28" location="'環境保護預算4-1'!A1" display="(113年度)" xr:uid="{960C060D-B5B5-400E-80CE-7A683B5AAC48}"/>
    <hyperlink ref="I31" location="'環境保護決算4-1'!A1" display="(112年度)" xr:uid="{9DCB2329-6B8B-4B26-88EC-C11308F1C3F3}"/>
    <hyperlink ref="K13" location="'113年7月公庫收支'!A1" display="(113年7月)" xr:uid="{2CD10222-317F-446D-8B5A-9B8445F5A565}"/>
    <hyperlink ref="E25" location="'112年12月垃圾處理場(廠)及垃圾回收清除車輛統計'!A1" display="112年7~12月" xr:uid="{9FC73248-148A-4B73-BDE8-1784296A732B}"/>
    <hyperlink ref="B92:B94" location="森林災害報告!A1" display="臺東縣金峰鄉森林災害報告" xr:uid="{8C3CB06F-F054-4588-B130-1A36E36C0C3F}"/>
    <hyperlink ref="L16" location="'113年8月資源回收'!A1" display="(113年8月)" xr:uid="{9E95AC36-E28F-4B4D-ADCD-1628D5F0D938}"/>
    <hyperlink ref="L19" location="'113年8月垃圾處理'!A1" display="(113年8月)" xr:uid="{631E78CD-FF83-41E4-9D2E-9993251CD730}"/>
  </hyperlinks>
  <pageMargins left="0.39370078740157483" right="0.23622047244094491" top="0" bottom="0" header="0.31496062992125984" footer="0.31496062992125984"/>
  <pageSetup paperSize="9" scale="76" fitToHeight="0" orientation="landscape" r:id="rId1"/>
  <rowBreaks count="3" manualBreakCount="3">
    <brk id="34" max="16383" man="1"/>
    <brk id="88" max="16383" man="1"/>
    <brk id="12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workbookViewId="0">
      <selection activeCell="A12" sqref="A12"/>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349</v>
      </c>
      <c r="B1" s="12" t="s">
        <v>113</v>
      </c>
    </row>
    <row r="2" spans="1:3" ht="19.5">
      <c r="A2" s="9" t="s">
        <v>115</v>
      </c>
    </row>
    <row r="3" spans="1:3" ht="19.5">
      <c r="A3" s="9" t="s">
        <v>350</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35</v>
      </c>
    </row>
    <row r="12" spans="1:3" ht="19.5">
      <c r="A12" s="10" t="s">
        <v>725</v>
      </c>
    </row>
    <row r="13" spans="1:3" ht="78">
      <c r="A13" s="10" t="s">
        <v>681</v>
      </c>
    </row>
    <row r="14" spans="1:3" ht="19.5">
      <c r="A14" s="10" t="s">
        <v>110</v>
      </c>
    </row>
    <row r="15" spans="1:3" ht="19.5">
      <c r="A15" s="15" t="s">
        <v>346</v>
      </c>
    </row>
    <row r="16" spans="1:3" ht="21.6" customHeight="1">
      <c r="A16" s="16" t="s">
        <v>347</v>
      </c>
      <c r="C16" s="14"/>
    </row>
    <row r="17" spans="1:1" ht="19.5">
      <c r="A17" s="72" t="s">
        <v>690</v>
      </c>
    </row>
    <row r="18" spans="1:1" ht="19.5">
      <c r="A18" s="16" t="s">
        <v>14</v>
      </c>
    </row>
    <row r="19" spans="1:1" ht="148.5" customHeight="1">
      <c r="A19" s="17" t="s">
        <v>348</v>
      </c>
    </row>
    <row r="20" spans="1:1" ht="19.5">
      <c r="A20" s="73" t="s">
        <v>667</v>
      </c>
    </row>
    <row r="21" spans="1:1" ht="78">
      <c r="A21" s="72" t="s">
        <v>668</v>
      </c>
    </row>
    <row r="22" spans="1:1" ht="19.5">
      <c r="A22" s="16" t="s">
        <v>120</v>
      </c>
    </row>
    <row r="23" spans="1:1" ht="19.5">
      <c r="A23" s="66" t="s">
        <v>611</v>
      </c>
    </row>
    <row r="24" spans="1:1" ht="19.5">
      <c r="A24" s="66" t="s">
        <v>21</v>
      </c>
    </row>
    <row r="25" spans="1:1" ht="19.5">
      <c r="A25" s="65" t="s">
        <v>22</v>
      </c>
    </row>
    <row r="26" spans="1:1" ht="39">
      <c r="A26" s="67" t="s">
        <v>670</v>
      </c>
    </row>
    <row r="27" spans="1:1" ht="19.5">
      <c r="A27" s="17" t="s">
        <v>121</v>
      </c>
    </row>
    <row r="28" spans="1:1" ht="19.5">
      <c r="A28" s="15" t="s">
        <v>24</v>
      </c>
    </row>
    <row r="29" spans="1:1" ht="39">
      <c r="A29" s="17" t="s">
        <v>122</v>
      </c>
    </row>
    <row r="30" spans="1:1" ht="58.5">
      <c r="A30" s="17" t="s">
        <v>123</v>
      </c>
    </row>
    <row r="31" spans="1:1" ht="39">
      <c r="A31" s="18" t="s">
        <v>124</v>
      </c>
    </row>
    <row r="32" spans="1:1" ht="20.25" thickBot="1">
      <c r="A32" s="19" t="s">
        <v>28</v>
      </c>
    </row>
  </sheetData>
  <phoneticPr fontId="2"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E4A7-9D3A-4C65-A25E-32C6D20054FB}">
  <dimension ref="A1:Y36"/>
  <sheetViews>
    <sheetView topLeftCell="B1" zoomScaleNormal="100" workbookViewId="0">
      <selection activeCell="X3" sqref="X3"/>
    </sheetView>
  </sheetViews>
  <sheetFormatPr defaultRowHeight="14.25"/>
  <cols>
    <col min="1" max="1" width="15.625" style="591" customWidth="1"/>
    <col min="2" max="2" width="11.5" style="591" bestFit="1" customWidth="1"/>
    <col min="3" max="12" width="9" style="591"/>
    <col min="13" max="13" width="10.5" style="591" customWidth="1"/>
    <col min="14" max="14" width="15.625" style="591" customWidth="1"/>
    <col min="15" max="17" width="9" style="591"/>
    <col min="18" max="18" width="10.625" style="591" customWidth="1"/>
    <col min="19" max="19" width="10" style="591" customWidth="1"/>
    <col min="20" max="20" width="10.375" style="591" customWidth="1"/>
    <col min="21" max="21" width="9" style="591"/>
    <col min="22" max="22" width="8.625" style="591" customWidth="1"/>
    <col min="23" max="23" width="11.75" style="591" customWidth="1"/>
    <col min="24" max="16384" width="9" style="591"/>
  </cols>
  <sheetData>
    <row r="1" spans="1:25" s="588" customFormat="1" ht="16.5">
      <c r="A1" s="590" t="s">
        <v>1360</v>
      </c>
      <c r="K1" s="590" t="s">
        <v>771</v>
      </c>
      <c r="L1" s="2129" t="s">
        <v>1361</v>
      </c>
      <c r="M1" s="2130"/>
      <c r="N1" s="590" t="s">
        <v>1360</v>
      </c>
      <c r="W1" s="590" t="s">
        <v>771</v>
      </c>
      <c r="X1" s="2131" t="s">
        <v>1361</v>
      </c>
      <c r="Y1" s="2131"/>
    </row>
    <row r="2" spans="1:25" s="588" customFormat="1" ht="16.5">
      <c r="A2" s="590" t="s">
        <v>1401</v>
      </c>
      <c r="B2" s="592" t="s">
        <v>1318</v>
      </c>
      <c r="C2" s="593"/>
      <c r="D2" s="593"/>
      <c r="E2" s="593"/>
      <c r="F2" s="593"/>
      <c r="G2" s="593"/>
      <c r="H2" s="593"/>
      <c r="I2" s="593"/>
      <c r="J2" s="594"/>
      <c r="K2" s="590" t="s">
        <v>774</v>
      </c>
      <c r="L2" s="2129" t="s">
        <v>1402</v>
      </c>
      <c r="M2" s="2132"/>
      <c r="N2" s="590" t="s">
        <v>1401</v>
      </c>
      <c r="O2" s="592" t="s">
        <v>1318</v>
      </c>
      <c r="P2" s="593"/>
      <c r="Q2" s="593"/>
      <c r="R2" s="593"/>
      <c r="S2" s="593"/>
      <c r="T2" s="593"/>
      <c r="U2" s="593"/>
      <c r="V2" s="593"/>
      <c r="W2" s="590" t="s">
        <v>774</v>
      </c>
      <c r="X2" s="2129" t="s">
        <v>1402</v>
      </c>
      <c r="Y2" s="2132"/>
    </row>
    <row r="3" spans="1:25" ht="30.75" customHeight="1">
      <c r="B3" s="2123" t="s">
        <v>217</v>
      </c>
      <c r="C3" s="2124"/>
      <c r="D3" s="2124"/>
      <c r="E3" s="2124"/>
      <c r="F3" s="2124"/>
      <c r="G3" s="2124"/>
      <c r="H3" s="2124"/>
      <c r="I3" s="2124"/>
      <c r="J3" s="2124"/>
      <c r="K3" s="2124"/>
      <c r="O3" s="2123" t="s">
        <v>1403</v>
      </c>
      <c r="P3" s="2124"/>
      <c r="Q3" s="2124"/>
      <c r="R3" s="2124"/>
      <c r="S3" s="2124"/>
      <c r="T3" s="2124"/>
      <c r="U3" s="2124"/>
      <c r="V3" s="2124"/>
      <c r="W3" s="2124"/>
      <c r="X3" s="446" t="s">
        <v>113</v>
      </c>
    </row>
    <row r="4" spans="1:25" s="588" customFormat="1" ht="24" customHeight="1">
      <c r="D4" s="2119" t="s">
        <v>1410</v>
      </c>
      <c r="E4" s="2119"/>
      <c r="F4" s="2119"/>
      <c r="G4" s="2119"/>
      <c r="H4" s="2119"/>
      <c r="I4" s="2119"/>
      <c r="L4" s="2127" t="s">
        <v>1367</v>
      </c>
      <c r="M4" s="2128"/>
      <c r="Q4" s="2119" t="s">
        <v>1410</v>
      </c>
      <c r="R4" s="2119"/>
      <c r="S4" s="2119"/>
      <c r="T4" s="2119"/>
      <c r="U4" s="2119"/>
      <c r="V4" s="2119"/>
      <c r="X4" s="2127" t="s">
        <v>1367</v>
      </c>
      <c r="Y4" s="2128"/>
    </row>
    <row r="5" spans="1:25" s="602" customFormat="1" ht="51" customHeight="1">
      <c r="A5" s="599" t="s">
        <v>1321</v>
      </c>
      <c r="B5" s="599" t="s">
        <v>1404</v>
      </c>
      <c r="C5" s="600" t="s">
        <v>1370</v>
      </c>
      <c r="D5" s="600" t="s">
        <v>1371</v>
      </c>
      <c r="E5" s="600" t="s">
        <v>1372</v>
      </c>
      <c r="F5" s="600" t="s">
        <v>1373</v>
      </c>
      <c r="G5" s="600" t="s">
        <v>1374</v>
      </c>
      <c r="H5" s="618" t="s">
        <v>1375</v>
      </c>
      <c r="I5" s="600" t="s">
        <v>1376</v>
      </c>
      <c r="J5" s="600" t="s">
        <v>1377</v>
      </c>
      <c r="K5" s="600" t="s">
        <v>1378</v>
      </c>
      <c r="L5" s="600" t="s">
        <v>1379</v>
      </c>
      <c r="M5" s="601" t="s">
        <v>1380</v>
      </c>
      <c r="N5" s="599" t="s">
        <v>1321</v>
      </c>
      <c r="O5" s="618" t="s">
        <v>1405</v>
      </c>
      <c r="P5" s="618" t="s">
        <v>1382</v>
      </c>
      <c r="Q5" s="600" t="s">
        <v>1383</v>
      </c>
      <c r="R5" s="618" t="s">
        <v>1384</v>
      </c>
      <c r="S5" s="618" t="s">
        <v>1385</v>
      </c>
      <c r="T5" s="618" t="s">
        <v>1386</v>
      </c>
      <c r="U5" s="618" t="s">
        <v>1387</v>
      </c>
      <c r="V5" s="618" t="s">
        <v>1388</v>
      </c>
      <c r="W5" s="618" t="s">
        <v>1389</v>
      </c>
      <c r="X5" s="618" t="s">
        <v>1390</v>
      </c>
      <c r="Y5" s="619" t="s">
        <v>1391</v>
      </c>
    </row>
    <row r="6" spans="1:25" ht="27" customHeight="1">
      <c r="A6" s="603" t="s">
        <v>1406</v>
      </c>
      <c r="B6" s="627">
        <f>SUM(C6:Y6)</f>
        <v>13.056222</v>
      </c>
      <c r="C6" s="625">
        <v>0</v>
      </c>
      <c r="D6" s="625">
        <v>0</v>
      </c>
      <c r="E6" s="625">
        <v>0</v>
      </c>
      <c r="F6" s="625">
        <v>0</v>
      </c>
      <c r="G6" s="625">
        <v>0</v>
      </c>
      <c r="H6" s="620">
        <v>11.06</v>
      </c>
      <c r="I6" s="625">
        <v>0</v>
      </c>
      <c r="J6" s="625">
        <v>0</v>
      </c>
      <c r="K6" s="625">
        <v>0</v>
      </c>
      <c r="L6" s="620">
        <v>1.175829</v>
      </c>
      <c r="M6" s="621">
        <v>0</v>
      </c>
      <c r="N6" s="603" t="s">
        <v>1406</v>
      </c>
      <c r="O6" s="625">
        <v>0</v>
      </c>
      <c r="P6" s="620">
        <v>0.82039300000000004</v>
      </c>
      <c r="Q6" s="625">
        <v>0</v>
      </c>
      <c r="R6" s="625">
        <v>0</v>
      </c>
      <c r="S6" s="625">
        <v>0</v>
      </c>
      <c r="T6" s="625">
        <v>0</v>
      </c>
      <c r="U6" s="625">
        <v>0</v>
      </c>
      <c r="V6" s="625">
        <v>0</v>
      </c>
      <c r="W6" s="625">
        <v>0</v>
      </c>
      <c r="X6" s="625">
        <v>0</v>
      </c>
      <c r="Y6" s="626">
        <v>0</v>
      </c>
    </row>
    <row r="7" spans="1:25" ht="27" customHeight="1">
      <c r="A7" s="607"/>
      <c r="B7" s="608"/>
      <c r="C7" s="608"/>
      <c r="D7" s="608"/>
      <c r="E7" s="608"/>
      <c r="F7" s="608"/>
      <c r="G7" s="608"/>
      <c r="H7" s="608"/>
      <c r="I7" s="608"/>
      <c r="J7" s="608"/>
      <c r="K7" s="608"/>
      <c r="L7" s="608"/>
      <c r="M7" s="609"/>
      <c r="N7" s="607"/>
      <c r="O7" s="608"/>
      <c r="P7" s="608"/>
      <c r="Q7" s="608"/>
      <c r="R7" s="608"/>
      <c r="S7" s="608"/>
      <c r="T7" s="608"/>
      <c r="U7" s="608"/>
      <c r="V7" s="608"/>
      <c r="W7" s="608"/>
      <c r="X7" s="608"/>
      <c r="Y7" s="609"/>
    </row>
    <row r="8" spans="1:25" ht="27" customHeight="1">
      <c r="A8" s="607"/>
      <c r="B8" s="608"/>
      <c r="C8" s="608"/>
      <c r="D8" s="608"/>
      <c r="E8" s="608"/>
      <c r="F8" s="608"/>
      <c r="G8" s="608"/>
      <c r="H8" s="608"/>
      <c r="I8" s="608"/>
      <c r="J8" s="608"/>
      <c r="K8" s="608"/>
      <c r="L8" s="608"/>
      <c r="M8" s="609"/>
      <c r="N8" s="607"/>
      <c r="O8" s="608"/>
      <c r="P8" s="608"/>
      <c r="Q8" s="608"/>
      <c r="R8" s="608"/>
      <c r="S8" s="608"/>
      <c r="T8" s="608"/>
      <c r="U8" s="608"/>
      <c r="V8" s="608"/>
      <c r="W8" s="608"/>
      <c r="X8" s="608"/>
      <c r="Y8" s="609"/>
    </row>
    <row r="9" spans="1:25" ht="27" customHeight="1">
      <c r="A9" s="607"/>
      <c r="B9" s="608"/>
      <c r="C9" s="608"/>
      <c r="D9" s="608"/>
      <c r="E9" s="608"/>
      <c r="F9" s="608"/>
      <c r="G9" s="608"/>
      <c r="H9" s="608"/>
      <c r="I9" s="608"/>
      <c r="J9" s="608"/>
      <c r="K9" s="608"/>
      <c r="L9" s="608"/>
      <c r="M9" s="609"/>
      <c r="N9" s="607"/>
      <c r="O9" s="608"/>
      <c r="P9" s="608"/>
      <c r="Q9" s="608"/>
      <c r="R9" s="608"/>
      <c r="S9" s="608"/>
      <c r="T9" s="608"/>
      <c r="U9" s="608"/>
      <c r="V9" s="608"/>
      <c r="W9" s="608"/>
      <c r="X9" s="608"/>
      <c r="Y9" s="609"/>
    </row>
    <row r="10" spans="1:25" ht="27" customHeight="1">
      <c r="A10" s="607"/>
      <c r="B10" s="608"/>
      <c r="C10" s="608"/>
      <c r="D10" s="608"/>
      <c r="E10" s="608"/>
      <c r="F10" s="608"/>
      <c r="G10" s="608"/>
      <c r="H10" s="608"/>
      <c r="I10" s="608"/>
      <c r="J10" s="608"/>
      <c r="K10" s="608"/>
      <c r="L10" s="608"/>
      <c r="M10" s="609"/>
      <c r="N10" s="607"/>
      <c r="O10" s="608"/>
      <c r="P10" s="608"/>
      <c r="Q10" s="608"/>
      <c r="R10" s="608"/>
      <c r="S10" s="608"/>
      <c r="T10" s="608"/>
      <c r="U10" s="608"/>
      <c r="V10" s="608"/>
      <c r="W10" s="608"/>
      <c r="X10" s="608"/>
      <c r="Y10" s="609"/>
    </row>
    <row r="11" spans="1:25" ht="27" customHeight="1">
      <c r="A11" s="607"/>
      <c r="B11" s="608"/>
      <c r="C11" s="608"/>
      <c r="D11" s="608"/>
      <c r="E11" s="608"/>
      <c r="F11" s="608"/>
      <c r="G11" s="608"/>
      <c r="H11" s="608"/>
      <c r="I11" s="608"/>
      <c r="J11" s="608"/>
      <c r="K11" s="608"/>
      <c r="L11" s="608"/>
      <c r="M11" s="609"/>
      <c r="N11" s="607"/>
      <c r="O11" s="608"/>
      <c r="P11" s="608"/>
      <c r="Q11" s="608"/>
      <c r="R11" s="608"/>
      <c r="S11" s="608"/>
      <c r="T11" s="608"/>
      <c r="U11" s="608"/>
      <c r="V11" s="608"/>
      <c r="W11" s="608"/>
      <c r="X11" s="608"/>
      <c r="Y11" s="609"/>
    </row>
    <row r="12" spans="1:25" ht="27" customHeight="1">
      <c r="A12" s="607"/>
      <c r="B12" s="608"/>
      <c r="C12" s="608"/>
      <c r="D12" s="608"/>
      <c r="E12" s="608"/>
      <c r="F12" s="608"/>
      <c r="G12" s="608"/>
      <c r="H12" s="608"/>
      <c r="I12" s="608"/>
      <c r="J12" s="608"/>
      <c r="K12" s="608"/>
      <c r="L12" s="608"/>
      <c r="M12" s="609"/>
      <c r="N12" s="607"/>
      <c r="O12" s="608"/>
      <c r="P12" s="608"/>
      <c r="Q12" s="608"/>
      <c r="R12" s="608"/>
      <c r="S12" s="608"/>
      <c r="T12" s="608"/>
      <c r="U12" s="608"/>
      <c r="V12" s="608"/>
      <c r="W12" s="608"/>
      <c r="X12" s="608"/>
      <c r="Y12" s="609"/>
    </row>
    <row r="13" spans="1:25" ht="27" customHeight="1">
      <c r="A13" s="607"/>
      <c r="B13" s="608"/>
      <c r="C13" s="608"/>
      <c r="D13" s="608"/>
      <c r="E13" s="608"/>
      <c r="F13" s="608"/>
      <c r="G13" s="608"/>
      <c r="H13" s="608"/>
      <c r="I13" s="608"/>
      <c r="J13" s="608"/>
      <c r="K13" s="608"/>
      <c r="L13" s="608"/>
      <c r="M13" s="609"/>
      <c r="N13" s="607"/>
      <c r="O13" s="608"/>
      <c r="P13" s="608"/>
      <c r="Q13" s="608"/>
      <c r="R13" s="608"/>
      <c r="S13" s="608"/>
      <c r="T13" s="608"/>
      <c r="U13" s="608"/>
      <c r="V13" s="608"/>
      <c r="W13" s="608"/>
      <c r="X13" s="608"/>
      <c r="Y13" s="609"/>
    </row>
    <row r="14" spans="1:25" ht="48.75" customHeight="1">
      <c r="A14" s="611"/>
      <c r="B14" s="612"/>
      <c r="C14" s="612"/>
      <c r="D14" s="612"/>
      <c r="E14" s="612"/>
      <c r="F14" s="612"/>
      <c r="G14" s="612"/>
      <c r="H14" s="612"/>
      <c r="I14" s="612"/>
      <c r="J14" s="612"/>
      <c r="K14" s="612"/>
      <c r="L14" s="612"/>
      <c r="M14" s="613"/>
      <c r="N14" s="611"/>
      <c r="O14" s="612"/>
      <c r="P14" s="612"/>
      <c r="Q14" s="612"/>
      <c r="R14" s="612"/>
      <c r="S14" s="612"/>
      <c r="T14" s="612"/>
      <c r="U14" s="612"/>
      <c r="V14" s="612"/>
      <c r="W14" s="612"/>
      <c r="X14" s="612"/>
      <c r="Y14" s="613"/>
    </row>
    <row r="15" spans="1:25" s="614" customFormat="1" ht="24.75" customHeight="1">
      <c r="N15" s="614" t="s">
        <v>1393</v>
      </c>
      <c r="Q15" s="614" t="s">
        <v>1394</v>
      </c>
      <c r="T15" s="614" t="s">
        <v>1395</v>
      </c>
      <c r="W15" s="614" t="s">
        <v>1407</v>
      </c>
    </row>
    <row r="16" spans="1:25" s="614" customFormat="1" ht="20.25" customHeight="1">
      <c r="T16" s="614" t="s">
        <v>1397</v>
      </c>
    </row>
    <row r="17" spans="6:20" s="588" customFormat="1" ht="16.5">
      <c r="N17" s="588" t="s">
        <v>836</v>
      </c>
    </row>
    <row r="18" spans="6:20" s="588" customFormat="1" ht="16.5">
      <c r="N18" s="588" t="s">
        <v>1358</v>
      </c>
    </row>
    <row r="21" spans="6:20">
      <c r="F21" s="622"/>
    </row>
    <row r="23" spans="6:20" ht="15.75">
      <c r="G23" s="623" t="s">
        <v>1408</v>
      </c>
      <c r="T23" s="617" t="s">
        <v>1409</v>
      </c>
    </row>
    <row r="36" spans="19:19">
      <c r="S36" s="624"/>
    </row>
  </sheetData>
  <mergeCells count="10">
    <mergeCell ref="D4:I4"/>
    <mergeCell ref="L4:M4"/>
    <mergeCell ref="Q4:V4"/>
    <mergeCell ref="X4:Y4"/>
    <mergeCell ref="L1:M1"/>
    <mergeCell ref="X1:Y1"/>
    <mergeCell ref="L2:M2"/>
    <mergeCell ref="X2:Y2"/>
    <mergeCell ref="B3:K3"/>
    <mergeCell ref="O3:W3"/>
  </mergeCells>
  <phoneticPr fontId="2" type="noConversion"/>
  <hyperlinks>
    <hyperlink ref="X3" location="預告統計資料發布時間表!A1" display="回發布時間表" xr:uid="{67FC0E39-1406-461F-99FB-52EB0832505B}"/>
  </hyperlinks>
  <pageMargins left="0.74803149606299213" right="0.74803149606299213" top="0.7" bottom="0.26" header="0.51181102362204722" footer="0.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84C7-2542-4409-8D7A-ABA50D267F32}">
  <sheetPr>
    <pageSetUpPr fitToPage="1"/>
  </sheetPr>
  <dimension ref="A1:Q19"/>
  <sheetViews>
    <sheetView zoomScale="115" zoomScaleNormal="115" workbookViewId="0">
      <selection activeCell="H11" sqref="H11"/>
    </sheetView>
  </sheetViews>
  <sheetFormatPr defaultRowHeight="14.25"/>
  <cols>
    <col min="1" max="1" width="13.25" style="591" customWidth="1"/>
    <col min="2" max="2" width="10.25" style="591" customWidth="1"/>
    <col min="3" max="4" width="11.25" style="591" bestFit="1" customWidth="1"/>
    <col min="5" max="6" width="10.25" style="591" bestFit="1" customWidth="1"/>
    <col min="7" max="7" width="7.125" style="591" customWidth="1"/>
    <col min="8" max="8" width="10.25" style="591" bestFit="1" customWidth="1"/>
    <col min="9" max="9" width="9.625" style="591" customWidth="1"/>
    <col min="10" max="11" width="7.125" style="591" customWidth="1"/>
    <col min="12" max="12" width="10.25" style="591" bestFit="1" customWidth="1"/>
    <col min="13" max="13" width="10.125" style="591" customWidth="1"/>
    <col min="14" max="14" width="7.125" style="591" hidden="1" customWidth="1"/>
    <col min="15" max="17" width="7.125" style="591" customWidth="1"/>
    <col min="18" max="16384" width="9" style="591"/>
  </cols>
  <sheetData>
    <row r="1" spans="1:17" ht="20.25" customHeight="1">
      <c r="A1" s="590" t="s">
        <v>1411</v>
      </c>
      <c r="I1" s="2138"/>
      <c r="J1" s="2139"/>
      <c r="M1" s="2135" t="s">
        <v>771</v>
      </c>
      <c r="N1" s="2140"/>
      <c r="O1" s="2135" t="s">
        <v>1361</v>
      </c>
      <c r="P1" s="2140"/>
      <c r="Q1" s="2140"/>
    </row>
    <row r="2" spans="1:17" ht="20.25" customHeight="1">
      <c r="A2" s="590" t="s">
        <v>1412</v>
      </c>
      <c r="B2" s="592" t="s">
        <v>1350</v>
      </c>
      <c r="C2" s="628"/>
      <c r="D2" s="628"/>
      <c r="E2" s="628"/>
      <c r="F2" s="628"/>
      <c r="G2" s="628"/>
      <c r="H2" s="628"/>
      <c r="I2" s="2141"/>
      <c r="J2" s="2128"/>
      <c r="K2" s="628"/>
      <c r="L2" s="628"/>
      <c r="M2" s="2135" t="s">
        <v>774</v>
      </c>
      <c r="N2" s="2140"/>
      <c r="O2" s="2135" t="s">
        <v>1413</v>
      </c>
      <c r="P2" s="2140"/>
      <c r="Q2" s="2140"/>
    </row>
    <row r="3" spans="1:17" ht="37.5" customHeight="1">
      <c r="B3" s="2123" t="s">
        <v>1414</v>
      </c>
      <c r="C3" s="2124"/>
      <c r="D3" s="2124"/>
      <c r="E3" s="2124"/>
      <c r="F3" s="2124"/>
      <c r="G3" s="2124"/>
      <c r="H3" s="2124"/>
      <c r="I3" s="2124"/>
      <c r="J3" s="2124"/>
      <c r="K3" s="2124"/>
      <c r="L3" s="2124"/>
      <c r="M3" s="2124"/>
      <c r="N3" s="629"/>
      <c r="O3" s="629"/>
      <c r="P3" s="446" t="s">
        <v>113</v>
      </c>
    </row>
    <row r="4" spans="1:17" ht="20.25" customHeight="1">
      <c r="B4" s="2119" t="s">
        <v>1434</v>
      </c>
      <c r="C4" s="2128"/>
      <c r="D4" s="2128"/>
      <c r="E4" s="2128"/>
      <c r="F4" s="2128"/>
      <c r="G4" s="2128"/>
      <c r="H4" s="2128"/>
      <c r="I4" s="2128"/>
      <c r="J4" s="2128"/>
      <c r="K4" s="2128"/>
      <c r="L4" s="2128"/>
      <c r="Q4" s="624" t="s">
        <v>1415</v>
      </c>
    </row>
    <row r="5" spans="1:17" s="630" customFormat="1" ht="20.100000000000001" customHeight="1">
      <c r="A5" s="2133" t="s">
        <v>1321</v>
      </c>
      <c r="B5" s="2135" t="s">
        <v>783</v>
      </c>
      <c r="C5" s="2129" t="s">
        <v>1416</v>
      </c>
      <c r="D5" s="2137"/>
      <c r="E5" s="2137"/>
      <c r="F5" s="2137"/>
      <c r="G5" s="2137"/>
      <c r="H5" s="2137"/>
      <c r="I5" s="2137"/>
      <c r="J5" s="2137"/>
      <c r="K5" s="2130"/>
      <c r="L5" s="2129" t="s">
        <v>1417</v>
      </c>
      <c r="M5" s="2137"/>
      <c r="N5" s="2137"/>
      <c r="O5" s="2137"/>
      <c r="P5" s="2137"/>
      <c r="Q5" s="2137"/>
    </row>
    <row r="6" spans="1:17" s="630" customFormat="1" ht="36" customHeight="1">
      <c r="A6" s="2134"/>
      <c r="B6" s="2136"/>
      <c r="C6" s="600" t="s">
        <v>1418</v>
      </c>
      <c r="D6" s="600" t="s">
        <v>1419</v>
      </c>
      <c r="E6" s="600" t="s">
        <v>1420</v>
      </c>
      <c r="F6" s="600" t="s">
        <v>1421</v>
      </c>
      <c r="G6" s="600" t="s">
        <v>1422</v>
      </c>
      <c r="H6" s="600" t="s">
        <v>1423</v>
      </c>
      <c r="I6" s="618" t="s">
        <v>1424</v>
      </c>
      <c r="J6" s="619" t="s">
        <v>1425</v>
      </c>
      <c r="K6" s="601" t="s">
        <v>1426</v>
      </c>
      <c r="L6" s="600" t="s">
        <v>1418</v>
      </c>
      <c r="M6" s="600" t="s">
        <v>1427</v>
      </c>
      <c r="N6" s="600" t="s">
        <v>1428</v>
      </c>
      <c r="O6" s="600" t="s">
        <v>1429</v>
      </c>
      <c r="P6" s="600" t="s">
        <v>1430</v>
      </c>
      <c r="Q6" s="601" t="s">
        <v>956</v>
      </c>
    </row>
    <row r="7" spans="1:17" ht="27" customHeight="1">
      <c r="A7" s="603" t="s">
        <v>1431</v>
      </c>
      <c r="B7" s="627">
        <f>C7+L7</f>
        <v>31.788343999999999</v>
      </c>
      <c r="C7" s="627">
        <f>SUM(D7:K7)</f>
        <v>24.277970999999997</v>
      </c>
      <c r="D7" s="627">
        <v>15.577536</v>
      </c>
      <c r="E7" s="627">
        <v>0.55936600000000003</v>
      </c>
      <c r="F7" s="627">
        <v>3.5310380000000001</v>
      </c>
      <c r="G7" s="625">
        <v>0</v>
      </c>
      <c r="H7" s="627">
        <v>1.6251100000000001</v>
      </c>
      <c r="I7" s="627">
        <v>2.9849209999999999</v>
      </c>
      <c r="J7" s="625">
        <v>0</v>
      </c>
      <c r="K7" s="625">
        <v>0</v>
      </c>
      <c r="L7" s="627">
        <f>SUM(M7:Q7)</f>
        <v>7.5103730000000004</v>
      </c>
      <c r="M7" s="627">
        <v>7.5103730000000004</v>
      </c>
      <c r="N7" s="625">
        <v>0</v>
      </c>
      <c r="O7" s="625">
        <v>0</v>
      </c>
      <c r="P7" s="625">
        <v>0</v>
      </c>
      <c r="Q7" s="626">
        <v>0</v>
      </c>
    </row>
    <row r="8" spans="1:17" ht="27" customHeight="1">
      <c r="A8" s="607"/>
      <c r="B8" s="608"/>
      <c r="C8" s="608"/>
      <c r="D8" s="608"/>
      <c r="E8" s="608"/>
      <c r="F8" s="608"/>
      <c r="G8" s="608"/>
      <c r="H8" s="608"/>
      <c r="I8" s="608"/>
      <c r="J8" s="608"/>
      <c r="K8" s="631"/>
      <c r="L8" s="608"/>
      <c r="M8" s="608"/>
      <c r="N8" s="608"/>
      <c r="O8" s="608"/>
      <c r="P8" s="608"/>
      <c r="Q8" s="609"/>
    </row>
    <row r="9" spans="1:17" ht="27" customHeight="1">
      <c r="A9" s="607"/>
      <c r="B9" s="608"/>
      <c r="C9" s="608"/>
      <c r="D9" s="608"/>
      <c r="E9" s="608"/>
      <c r="F9" s="608"/>
      <c r="G9" s="608"/>
      <c r="H9" s="608"/>
      <c r="I9" s="608"/>
      <c r="J9" s="608"/>
      <c r="K9" s="631"/>
      <c r="L9" s="608"/>
      <c r="M9" s="608"/>
      <c r="N9" s="608"/>
      <c r="O9" s="608"/>
      <c r="P9" s="608"/>
      <c r="Q9" s="609"/>
    </row>
    <row r="10" spans="1:17" ht="27" customHeight="1">
      <c r="A10" s="607"/>
      <c r="B10" s="608"/>
      <c r="C10" s="608"/>
      <c r="D10" s="608"/>
      <c r="E10" s="608"/>
      <c r="F10" s="608"/>
      <c r="G10" s="608"/>
      <c r="H10" s="608"/>
      <c r="I10" s="608"/>
      <c r="J10" s="608"/>
      <c r="K10" s="608"/>
      <c r="L10" s="608"/>
      <c r="M10" s="608"/>
      <c r="N10" s="608"/>
      <c r="O10" s="608"/>
      <c r="P10" s="608"/>
      <c r="Q10" s="609"/>
    </row>
    <row r="11" spans="1:17" ht="27" customHeight="1">
      <c r="A11" s="607"/>
      <c r="B11" s="608"/>
      <c r="C11" s="608"/>
      <c r="D11" s="608"/>
      <c r="E11" s="608"/>
      <c r="F11" s="608"/>
      <c r="G11" s="608"/>
      <c r="H11" s="608"/>
      <c r="I11" s="608"/>
      <c r="J11" s="608"/>
      <c r="K11" s="608"/>
      <c r="L11" s="608"/>
      <c r="M11" s="608"/>
      <c r="N11" s="608"/>
      <c r="O11" s="608"/>
      <c r="P11" s="608"/>
      <c r="Q11" s="609"/>
    </row>
    <row r="12" spans="1:17" ht="27" customHeight="1">
      <c r="A12" s="607"/>
      <c r="B12" s="608"/>
      <c r="C12" s="608"/>
      <c r="D12" s="608"/>
      <c r="E12" s="608"/>
      <c r="F12" s="608"/>
      <c r="G12" s="608"/>
      <c r="H12" s="608"/>
      <c r="I12" s="608"/>
      <c r="J12" s="608"/>
      <c r="K12" s="608"/>
      <c r="L12" s="608"/>
      <c r="M12" s="608"/>
      <c r="N12" s="608"/>
      <c r="O12" s="608"/>
      <c r="P12" s="608"/>
      <c r="Q12" s="609"/>
    </row>
    <row r="13" spans="1:17" ht="27" customHeight="1">
      <c r="A13" s="607"/>
      <c r="B13" s="608"/>
      <c r="C13" s="608"/>
      <c r="D13" s="608"/>
      <c r="E13" s="608"/>
      <c r="F13" s="608"/>
      <c r="G13" s="608"/>
      <c r="H13" s="608"/>
      <c r="I13" s="608"/>
      <c r="J13" s="608"/>
      <c r="K13" s="608"/>
      <c r="L13" s="608"/>
      <c r="M13" s="608"/>
      <c r="N13" s="608"/>
      <c r="O13" s="608"/>
      <c r="P13" s="608"/>
      <c r="Q13" s="609"/>
    </row>
    <row r="14" spans="1:17" ht="27" customHeight="1">
      <c r="A14" s="607"/>
      <c r="B14" s="608"/>
      <c r="C14" s="608"/>
      <c r="D14" s="608"/>
      <c r="E14" s="608"/>
      <c r="F14" s="608"/>
      <c r="G14" s="608"/>
      <c r="H14" s="608"/>
      <c r="I14" s="608"/>
      <c r="J14" s="608"/>
      <c r="K14" s="608"/>
      <c r="L14" s="608"/>
      <c r="M14" s="608"/>
      <c r="N14" s="608"/>
      <c r="O14" s="608"/>
      <c r="P14" s="608"/>
      <c r="Q14" s="609"/>
    </row>
    <row r="15" spans="1:17" ht="27" customHeight="1">
      <c r="A15" s="611"/>
      <c r="B15" s="612"/>
      <c r="C15" s="612"/>
      <c r="D15" s="612"/>
      <c r="E15" s="612"/>
      <c r="F15" s="612"/>
      <c r="G15" s="612"/>
      <c r="H15" s="612"/>
      <c r="I15" s="612"/>
      <c r="J15" s="612"/>
      <c r="K15" s="612"/>
      <c r="L15" s="612"/>
      <c r="M15" s="612"/>
      <c r="N15" s="612"/>
      <c r="O15" s="612"/>
      <c r="P15" s="612"/>
      <c r="Q15" s="613"/>
    </row>
    <row r="16" spans="1:17" s="614" customFormat="1" ht="18.75" customHeight="1">
      <c r="A16" s="614" t="s">
        <v>1393</v>
      </c>
      <c r="E16" s="614" t="s">
        <v>1394</v>
      </c>
      <c r="I16" s="614" t="s">
        <v>833</v>
      </c>
      <c r="N16" s="614" t="s">
        <v>1407</v>
      </c>
    </row>
    <row r="17" spans="1:13" s="614" customFormat="1" ht="18" customHeight="1">
      <c r="I17" s="614" t="s">
        <v>853</v>
      </c>
    </row>
    <row r="18" spans="1:13" ht="16.5">
      <c r="A18" s="588" t="s">
        <v>836</v>
      </c>
    </row>
    <row r="19" spans="1:13" ht="16.5">
      <c r="A19" s="588" t="s">
        <v>1358</v>
      </c>
      <c r="M19" s="591" t="s">
        <v>1432</v>
      </c>
    </row>
  </sheetData>
  <mergeCells count="12">
    <mergeCell ref="I1:J1"/>
    <mergeCell ref="M1:N1"/>
    <mergeCell ref="O1:Q1"/>
    <mergeCell ref="I2:J2"/>
    <mergeCell ref="M2:N2"/>
    <mergeCell ref="O2:Q2"/>
    <mergeCell ref="B3:M3"/>
    <mergeCell ref="B4:L4"/>
    <mergeCell ref="A5:A6"/>
    <mergeCell ref="B5:B6"/>
    <mergeCell ref="C5:K5"/>
    <mergeCell ref="L5:Q5"/>
  </mergeCells>
  <phoneticPr fontId="2" type="noConversion"/>
  <hyperlinks>
    <hyperlink ref="P3" location="預告統計資料發布時間表!A1" display="回發布時間表" xr:uid="{BFD5FBEA-6590-48D2-84CA-16D0EF2BCF8C}"/>
  </hyperlinks>
  <pageMargins left="0.74803149606299213" right="0.74803149606299213" top="0.81" bottom="0.2" header="1" footer="0.27"/>
  <pageSetup paperSize="9" scale="87" orientation="landscape" r:id="rId1"/>
  <headerFooter alignWithMargins="0">
    <oddFooter>&amp;C&amp;"Times New Roman,標準"2-21</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BE95-3C21-4D63-B546-6253A39473CE}">
  <dimension ref="A1:Y27"/>
  <sheetViews>
    <sheetView topLeftCell="B1" workbookViewId="0">
      <selection activeCell="X3" sqref="X3"/>
    </sheetView>
  </sheetViews>
  <sheetFormatPr defaultRowHeight="14.25"/>
  <cols>
    <col min="1" max="1" width="15.625" style="591" customWidth="1"/>
    <col min="2" max="2" width="10.5" style="591" bestFit="1" customWidth="1"/>
    <col min="3" max="7" width="9" style="591"/>
    <col min="8" max="8" width="10" style="591" customWidth="1"/>
    <col min="9" max="13" width="9" style="591"/>
    <col min="14" max="14" width="15.375" style="591" customWidth="1"/>
    <col min="15" max="17" width="9" style="591"/>
    <col min="18" max="18" width="10.625" style="591" customWidth="1"/>
    <col min="19" max="19" width="10" style="591" customWidth="1"/>
    <col min="20" max="20" width="10.375" style="591" customWidth="1"/>
    <col min="21" max="22" width="10.125" style="591" customWidth="1"/>
    <col min="23" max="23" width="11.75" style="591" customWidth="1"/>
    <col min="24" max="24" width="9" style="591"/>
    <col min="25" max="25" width="9.75" style="591" customWidth="1"/>
    <col min="26" max="16384" width="9" style="591"/>
  </cols>
  <sheetData>
    <row r="1" spans="1:25" ht="22.5" customHeight="1">
      <c r="A1" s="590" t="s">
        <v>1360</v>
      </c>
      <c r="B1" s="588"/>
      <c r="K1" s="590" t="s">
        <v>771</v>
      </c>
      <c r="L1" s="2129" t="s">
        <v>1361</v>
      </c>
      <c r="M1" s="2130"/>
      <c r="N1" s="590" t="s">
        <v>1360</v>
      </c>
      <c r="O1" s="588"/>
      <c r="W1" s="590" t="s">
        <v>771</v>
      </c>
      <c r="X1" s="2135" t="s">
        <v>1361</v>
      </c>
      <c r="Y1" s="2135"/>
    </row>
    <row r="2" spans="1:25" ht="23.25" customHeight="1">
      <c r="A2" s="590" t="s">
        <v>1401</v>
      </c>
      <c r="B2" s="592" t="s">
        <v>1318</v>
      </c>
      <c r="C2" s="628"/>
      <c r="D2" s="628"/>
      <c r="E2" s="628"/>
      <c r="F2" s="628"/>
      <c r="G2" s="628"/>
      <c r="H2" s="628"/>
      <c r="I2" s="628"/>
      <c r="J2" s="611"/>
      <c r="K2" s="590" t="s">
        <v>774</v>
      </c>
      <c r="L2" s="2142" t="s">
        <v>1435</v>
      </c>
      <c r="M2" s="2143"/>
      <c r="N2" s="590" t="s">
        <v>1401</v>
      </c>
      <c r="O2" s="592" t="s">
        <v>1318</v>
      </c>
      <c r="P2" s="628"/>
      <c r="Q2" s="628"/>
      <c r="R2" s="628"/>
      <c r="S2" s="628"/>
      <c r="T2" s="628"/>
      <c r="U2" s="628"/>
      <c r="V2" s="628"/>
      <c r="W2" s="590" t="s">
        <v>774</v>
      </c>
      <c r="X2" s="2129" t="s">
        <v>1435</v>
      </c>
      <c r="Y2" s="2130"/>
    </row>
    <row r="3" spans="1:25" ht="40.5" customHeight="1">
      <c r="B3" s="2123" t="s">
        <v>219</v>
      </c>
      <c r="C3" s="2124"/>
      <c r="D3" s="2124"/>
      <c r="E3" s="2124"/>
      <c r="F3" s="2124"/>
      <c r="G3" s="2124"/>
      <c r="H3" s="2124"/>
      <c r="I3" s="2124"/>
      <c r="J3" s="2124"/>
      <c r="K3" s="2124"/>
      <c r="O3" s="2123" t="s">
        <v>1436</v>
      </c>
      <c r="P3" s="2124"/>
      <c r="Q3" s="2124"/>
      <c r="R3" s="2124"/>
      <c r="S3" s="2124"/>
      <c r="T3" s="2124"/>
      <c r="U3" s="2124"/>
      <c r="V3" s="2124"/>
      <c r="W3" s="2124"/>
      <c r="X3" s="446" t="s">
        <v>113</v>
      </c>
    </row>
    <row r="4" spans="1:25" ht="24.75" customHeight="1">
      <c r="E4" s="588" t="s">
        <v>1450</v>
      </c>
      <c r="F4" s="588"/>
      <c r="G4" s="588"/>
      <c r="H4" s="588"/>
      <c r="I4" s="588"/>
      <c r="J4" s="588"/>
      <c r="K4" s="588"/>
      <c r="L4" s="588"/>
      <c r="M4" s="632" t="s">
        <v>1415</v>
      </c>
      <c r="R4" s="588" t="s">
        <v>1433</v>
      </c>
      <c r="Y4" s="632" t="s">
        <v>1415</v>
      </c>
    </row>
    <row r="5" spans="1:25" s="630" customFormat="1" ht="49.5">
      <c r="A5" s="599" t="s">
        <v>1321</v>
      </c>
      <c r="B5" s="599" t="s">
        <v>1437</v>
      </c>
      <c r="C5" s="600" t="s">
        <v>1438</v>
      </c>
      <c r="D5" s="600" t="s">
        <v>1439</v>
      </c>
      <c r="E5" s="600" t="s">
        <v>1440</v>
      </c>
      <c r="F5" s="600" t="s">
        <v>1373</v>
      </c>
      <c r="G5" s="600" t="s">
        <v>1374</v>
      </c>
      <c r="H5" s="600" t="s">
        <v>1375</v>
      </c>
      <c r="I5" s="600" t="s">
        <v>1376</v>
      </c>
      <c r="J5" s="600" t="s">
        <v>1377</v>
      </c>
      <c r="K5" s="600" t="s">
        <v>1441</v>
      </c>
      <c r="L5" s="600" t="s">
        <v>1442</v>
      </c>
      <c r="M5" s="601" t="s">
        <v>1380</v>
      </c>
      <c r="N5" s="599" t="s">
        <v>1321</v>
      </c>
      <c r="O5" s="600" t="s">
        <v>1405</v>
      </c>
      <c r="P5" s="600" t="s">
        <v>1382</v>
      </c>
      <c r="Q5" s="600" t="s">
        <v>1443</v>
      </c>
      <c r="R5" s="600" t="s">
        <v>1384</v>
      </c>
      <c r="S5" s="600" t="s">
        <v>1385</v>
      </c>
      <c r="T5" s="600" t="s">
        <v>1386</v>
      </c>
      <c r="U5" s="600" t="s">
        <v>1387</v>
      </c>
      <c r="V5" s="600" t="s">
        <v>1388</v>
      </c>
      <c r="W5" s="600" t="s">
        <v>1389</v>
      </c>
      <c r="X5" s="600" t="s">
        <v>1390</v>
      </c>
      <c r="Y5" s="601" t="s">
        <v>1391</v>
      </c>
    </row>
    <row r="6" spans="1:25" s="588" customFormat="1" ht="26.1" customHeight="1">
      <c r="A6" s="603" t="s">
        <v>1406</v>
      </c>
      <c r="B6" s="635">
        <f>SUM(C6:Y6)</f>
        <v>3.8152220000000003</v>
      </c>
      <c r="C6" s="605">
        <v>0</v>
      </c>
      <c r="D6" s="605">
        <v>0</v>
      </c>
      <c r="E6" s="605">
        <v>0</v>
      </c>
      <c r="F6" s="605">
        <v>0</v>
      </c>
      <c r="G6" s="605">
        <v>0</v>
      </c>
      <c r="H6" s="604">
        <v>1.819</v>
      </c>
      <c r="I6" s="605">
        <v>0</v>
      </c>
      <c r="J6" s="605">
        <v>0</v>
      </c>
      <c r="K6" s="605">
        <v>0</v>
      </c>
      <c r="L6" s="604">
        <v>1.175829</v>
      </c>
      <c r="M6" s="606">
        <v>0</v>
      </c>
      <c r="N6" s="603" t="s">
        <v>1406</v>
      </c>
      <c r="O6" s="605">
        <v>0</v>
      </c>
      <c r="P6" s="604">
        <v>0.82039300000000004</v>
      </c>
      <c r="Q6" s="605">
        <v>0</v>
      </c>
      <c r="R6" s="605">
        <v>0</v>
      </c>
      <c r="S6" s="605">
        <v>0</v>
      </c>
      <c r="T6" s="605">
        <v>0</v>
      </c>
      <c r="U6" s="605">
        <v>0</v>
      </c>
      <c r="V6" s="605">
        <v>0</v>
      </c>
      <c r="W6" s="605">
        <v>0</v>
      </c>
      <c r="X6" s="605">
        <v>0</v>
      </c>
      <c r="Y6" s="606">
        <v>0</v>
      </c>
    </row>
    <row r="7" spans="1:25" ht="26.1" customHeight="1">
      <c r="A7" s="607"/>
      <c r="B7" s="608"/>
      <c r="C7" s="608"/>
      <c r="D7" s="608"/>
      <c r="E7" s="608"/>
      <c r="F7" s="608"/>
      <c r="G7" s="608"/>
      <c r="H7" s="608"/>
      <c r="I7" s="608"/>
      <c r="J7" s="608"/>
      <c r="K7" s="608"/>
      <c r="L7" s="608"/>
      <c r="M7" s="609"/>
      <c r="N7" s="607"/>
      <c r="O7" s="608"/>
      <c r="P7" s="608"/>
      <c r="Q7" s="608"/>
      <c r="R7" s="608"/>
      <c r="S7" s="608"/>
      <c r="T7" s="608"/>
      <c r="U7" s="608"/>
      <c r="V7" s="608"/>
      <c r="W7" s="608"/>
      <c r="X7" s="608"/>
      <c r="Y7" s="609"/>
    </row>
    <row r="8" spans="1:25" ht="26.1" customHeight="1">
      <c r="A8" s="607"/>
      <c r="B8" s="608"/>
      <c r="C8" s="608"/>
      <c r="D8" s="608"/>
      <c r="E8" s="608"/>
      <c r="F8" s="608"/>
      <c r="G8" s="608"/>
      <c r="H8" s="608"/>
      <c r="I8" s="608"/>
      <c r="J8" s="608"/>
      <c r="K8" s="608"/>
      <c r="L8" s="608"/>
      <c r="M8" s="609"/>
      <c r="N8" s="607"/>
      <c r="O8" s="608"/>
      <c r="P8" s="608"/>
      <c r="Q8" s="608"/>
      <c r="R8" s="608"/>
      <c r="S8" s="608"/>
      <c r="T8" s="608"/>
      <c r="U8" s="608"/>
      <c r="V8" s="608"/>
      <c r="W8" s="608"/>
      <c r="X8" s="608"/>
      <c r="Y8" s="609"/>
    </row>
    <row r="9" spans="1:25" ht="26.1" customHeight="1">
      <c r="A9" s="607"/>
      <c r="B9" s="608"/>
      <c r="C9" s="608"/>
      <c r="D9" s="608"/>
      <c r="E9" s="608"/>
      <c r="F9" s="608"/>
      <c r="G9" s="608"/>
      <c r="H9" s="608"/>
      <c r="I9" s="608"/>
      <c r="J9" s="608"/>
      <c r="K9" s="608"/>
      <c r="L9" s="608"/>
      <c r="M9" s="609"/>
      <c r="N9" s="607"/>
      <c r="O9" s="608"/>
      <c r="P9" s="608"/>
      <c r="Q9" s="608"/>
      <c r="R9" s="608"/>
      <c r="S9" s="608"/>
      <c r="T9" s="608"/>
      <c r="U9" s="608"/>
      <c r="V9" s="608"/>
      <c r="W9" s="608"/>
      <c r="X9" s="608"/>
      <c r="Y9" s="609"/>
    </row>
    <row r="10" spans="1:25" ht="26.1" customHeight="1">
      <c r="A10" s="607"/>
      <c r="B10" s="608"/>
      <c r="C10" s="608"/>
      <c r="D10" s="608"/>
      <c r="E10" s="608"/>
      <c r="F10" s="608"/>
      <c r="G10" s="608"/>
      <c r="H10" s="608"/>
      <c r="I10" s="608"/>
      <c r="J10" s="608"/>
      <c r="K10" s="608"/>
      <c r="L10" s="608"/>
      <c r="M10" s="609"/>
      <c r="N10" s="607"/>
      <c r="O10" s="608"/>
      <c r="P10" s="608"/>
      <c r="Q10" s="608"/>
      <c r="R10" s="608"/>
      <c r="S10" s="608"/>
      <c r="T10" s="608"/>
      <c r="U10" s="608"/>
      <c r="V10" s="608"/>
      <c r="W10" s="608"/>
      <c r="X10" s="608"/>
      <c r="Y10" s="609"/>
    </row>
    <row r="11" spans="1:25" ht="26.1" customHeight="1">
      <c r="A11" s="611"/>
      <c r="B11" s="612"/>
      <c r="C11" s="612"/>
      <c r="D11" s="612"/>
      <c r="E11" s="612"/>
      <c r="F11" s="612"/>
      <c r="G11" s="612"/>
      <c r="H11" s="612"/>
      <c r="I11" s="612"/>
      <c r="J11" s="612"/>
      <c r="K11" s="612"/>
      <c r="L11" s="612"/>
      <c r="M11" s="613"/>
      <c r="N11" s="611"/>
      <c r="O11" s="612"/>
      <c r="P11" s="612"/>
      <c r="Q11" s="612"/>
      <c r="R11" s="612"/>
      <c r="S11" s="612"/>
      <c r="T11" s="612"/>
      <c r="U11" s="612"/>
      <c r="V11" s="612"/>
      <c r="W11" s="612"/>
      <c r="X11" s="612"/>
      <c r="Y11" s="613"/>
    </row>
    <row r="12" spans="1:25" ht="16.5">
      <c r="N12" s="588" t="s">
        <v>1393</v>
      </c>
      <c r="O12" s="588"/>
      <c r="P12" s="588"/>
      <c r="Q12" s="588" t="s">
        <v>1394</v>
      </c>
      <c r="R12" s="588"/>
      <c r="S12" s="588"/>
      <c r="T12" s="633" t="s">
        <v>1444</v>
      </c>
      <c r="U12" s="588"/>
      <c r="V12" s="588"/>
      <c r="W12" s="588" t="s">
        <v>1407</v>
      </c>
    </row>
    <row r="13" spans="1:25" ht="23.25" customHeight="1">
      <c r="N13" s="588"/>
      <c r="O13" s="588"/>
      <c r="P13" s="588"/>
      <c r="Q13" s="588"/>
      <c r="R13" s="588"/>
      <c r="S13" s="588"/>
      <c r="T13" s="588" t="s">
        <v>1445</v>
      </c>
      <c r="U13" s="588"/>
      <c r="V13" s="588"/>
      <c r="W13" s="588"/>
    </row>
    <row r="14" spans="1:25" s="588" customFormat="1" ht="27.75" customHeight="1">
      <c r="N14" s="634" t="s">
        <v>836</v>
      </c>
    </row>
    <row r="15" spans="1:25" s="588" customFormat="1" ht="16.5">
      <c r="N15" s="588" t="s">
        <v>1446</v>
      </c>
      <c r="V15" s="588" t="s">
        <v>1447</v>
      </c>
    </row>
    <row r="26" spans="7:20">
      <c r="J26" s="624"/>
    </row>
    <row r="27" spans="7:20" ht="15.75">
      <c r="G27" s="623" t="s">
        <v>1448</v>
      </c>
      <c r="T27" s="617" t="s">
        <v>1449</v>
      </c>
    </row>
  </sheetData>
  <mergeCells count="6">
    <mergeCell ref="L1:M1"/>
    <mergeCell ref="X1:Y1"/>
    <mergeCell ref="L2:M2"/>
    <mergeCell ref="X2:Y2"/>
    <mergeCell ref="B3:K3"/>
    <mergeCell ref="O3:W3"/>
  </mergeCells>
  <phoneticPr fontId="2" type="noConversion"/>
  <hyperlinks>
    <hyperlink ref="X3" location="預告統計資料發布時間表!A1" display="回發布時間表" xr:uid="{82B15241-FD68-4CC2-B3A7-A07AA35FCDB4}"/>
  </hyperlinks>
  <pageMargins left="0.74803149606299213" right="0.74803149606299213" top="0.39370078740157483" bottom="0.2" header="0.51181102362204722" footer="0.25"/>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DC27-303D-4BBA-A644-F0F087000128}">
  <sheetPr>
    <pageSetUpPr fitToPage="1"/>
  </sheetPr>
  <dimension ref="A1:O35"/>
  <sheetViews>
    <sheetView zoomScale="115" zoomScaleNormal="115" zoomScaleSheetLayoutView="85" workbookViewId="0">
      <selection activeCell="O5" sqref="O5"/>
    </sheetView>
  </sheetViews>
  <sheetFormatPr defaultColWidth="12.75" defaultRowHeight="18" customHeight="1"/>
  <cols>
    <col min="1" max="1" width="12.875" style="508" customWidth="1"/>
    <col min="2" max="15" width="11.875" style="508" customWidth="1"/>
    <col min="16" max="256" width="12.75" style="508"/>
    <col min="257" max="257" width="12.875" style="508" customWidth="1"/>
    <col min="258" max="271" width="11.875" style="508" customWidth="1"/>
    <col min="272" max="512" width="12.75" style="508"/>
    <col min="513" max="513" width="12.875" style="508" customWidth="1"/>
    <col min="514" max="527" width="11.875" style="508" customWidth="1"/>
    <col min="528" max="768" width="12.75" style="508"/>
    <col min="769" max="769" width="12.875" style="508" customWidth="1"/>
    <col min="770" max="783" width="11.875" style="508" customWidth="1"/>
    <col min="784" max="1024" width="12.75" style="508"/>
    <col min="1025" max="1025" width="12.875" style="508" customWidth="1"/>
    <col min="1026" max="1039" width="11.875" style="508" customWidth="1"/>
    <col min="1040" max="1280" width="12.75" style="508"/>
    <col min="1281" max="1281" width="12.875" style="508" customWidth="1"/>
    <col min="1282" max="1295" width="11.875" style="508" customWidth="1"/>
    <col min="1296" max="1536" width="12.75" style="508"/>
    <col min="1537" max="1537" width="12.875" style="508" customWidth="1"/>
    <col min="1538" max="1551" width="11.875" style="508" customWidth="1"/>
    <col min="1552" max="1792" width="12.75" style="508"/>
    <col min="1793" max="1793" width="12.875" style="508" customWidth="1"/>
    <col min="1794" max="1807" width="11.875" style="508" customWidth="1"/>
    <col min="1808" max="2048" width="12.75" style="508"/>
    <col min="2049" max="2049" width="12.875" style="508" customWidth="1"/>
    <col min="2050" max="2063" width="11.875" style="508" customWidth="1"/>
    <col min="2064" max="2304" width="12.75" style="508"/>
    <col min="2305" max="2305" width="12.875" style="508" customWidth="1"/>
    <col min="2306" max="2319" width="11.875" style="508" customWidth="1"/>
    <col min="2320" max="2560" width="12.75" style="508"/>
    <col min="2561" max="2561" width="12.875" style="508" customWidth="1"/>
    <col min="2562" max="2575" width="11.875" style="508" customWidth="1"/>
    <col min="2576" max="2816" width="12.75" style="508"/>
    <col min="2817" max="2817" width="12.875" style="508" customWidth="1"/>
    <col min="2818" max="2831" width="11.875" style="508" customWidth="1"/>
    <col min="2832" max="3072" width="12.75" style="508"/>
    <col min="3073" max="3073" width="12.875" style="508" customWidth="1"/>
    <col min="3074" max="3087" width="11.875" style="508" customWidth="1"/>
    <col min="3088" max="3328" width="12.75" style="508"/>
    <col min="3329" max="3329" width="12.875" style="508" customWidth="1"/>
    <col min="3330" max="3343" width="11.875" style="508" customWidth="1"/>
    <col min="3344" max="3584" width="12.75" style="508"/>
    <col min="3585" max="3585" width="12.875" style="508" customWidth="1"/>
    <col min="3586" max="3599" width="11.875" style="508" customWidth="1"/>
    <col min="3600" max="3840" width="12.75" style="508"/>
    <col min="3841" max="3841" width="12.875" style="508" customWidth="1"/>
    <col min="3842" max="3855" width="11.875" style="508" customWidth="1"/>
    <col min="3856" max="4096" width="12.75" style="508"/>
    <col min="4097" max="4097" width="12.875" style="508" customWidth="1"/>
    <col min="4098" max="4111" width="11.875" style="508" customWidth="1"/>
    <col min="4112" max="4352" width="12.75" style="508"/>
    <col min="4353" max="4353" width="12.875" style="508" customWidth="1"/>
    <col min="4354" max="4367" width="11.875" style="508" customWidth="1"/>
    <col min="4368" max="4608" width="12.75" style="508"/>
    <col min="4609" max="4609" width="12.875" style="508" customWidth="1"/>
    <col min="4610" max="4623" width="11.875" style="508" customWidth="1"/>
    <col min="4624" max="4864" width="12.75" style="508"/>
    <col min="4865" max="4865" width="12.875" style="508" customWidth="1"/>
    <col min="4866" max="4879" width="11.875" style="508" customWidth="1"/>
    <col min="4880" max="5120" width="12.75" style="508"/>
    <col min="5121" max="5121" width="12.875" style="508" customWidth="1"/>
    <col min="5122" max="5135" width="11.875" style="508" customWidth="1"/>
    <col min="5136" max="5376" width="12.75" style="508"/>
    <col min="5377" max="5377" width="12.875" style="508" customWidth="1"/>
    <col min="5378" max="5391" width="11.875" style="508" customWidth="1"/>
    <col min="5392" max="5632" width="12.75" style="508"/>
    <col min="5633" max="5633" width="12.875" style="508" customWidth="1"/>
    <col min="5634" max="5647" width="11.875" style="508" customWidth="1"/>
    <col min="5648" max="5888" width="12.75" style="508"/>
    <col min="5889" max="5889" width="12.875" style="508" customWidth="1"/>
    <col min="5890" max="5903" width="11.875" style="508" customWidth="1"/>
    <col min="5904" max="6144" width="12.75" style="508"/>
    <col min="6145" max="6145" width="12.875" style="508" customWidth="1"/>
    <col min="6146" max="6159" width="11.875" style="508" customWidth="1"/>
    <col min="6160" max="6400" width="12.75" style="508"/>
    <col min="6401" max="6401" width="12.875" style="508" customWidth="1"/>
    <col min="6402" max="6415" width="11.875" style="508" customWidth="1"/>
    <col min="6416" max="6656" width="12.75" style="508"/>
    <col min="6657" max="6657" width="12.875" style="508" customWidth="1"/>
    <col min="6658" max="6671" width="11.875" style="508" customWidth="1"/>
    <col min="6672" max="6912" width="12.75" style="508"/>
    <col min="6913" max="6913" width="12.875" style="508" customWidth="1"/>
    <col min="6914" max="6927" width="11.875" style="508" customWidth="1"/>
    <col min="6928" max="7168" width="12.75" style="508"/>
    <col min="7169" max="7169" width="12.875" style="508" customWidth="1"/>
    <col min="7170" max="7183" width="11.875" style="508" customWidth="1"/>
    <col min="7184" max="7424" width="12.75" style="508"/>
    <col min="7425" max="7425" width="12.875" style="508" customWidth="1"/>
    <col min="7426" max="7439" width="11.875" style="508" customWidth="1"/>
    <col min="7440" max="7680" width="12.75" style="508"/>
    <col min="7681" max="7681" width="12.875" style="508" customWidth="1"/>
    <col min="7682" max="7695" width="11.875" style="508" customWidth="1"/>
    <col min="7696" max="7936" width="12.75" style="508"/>
    <col min="7937" max="7937" width="12.875" style="508" customWidth="1"/>
    <col min="7938" max="7951" width="11.875" style="508" customWidth="1"/>
    <col min="7952" max="8192" width="12.75" style="508"/>
    <col min="8193" max="8193" width="12.875" style="508" customWidth="1"/>
    <col min="8194" max="8207" width="11.875" style="508" customWidth="1"/>
    <col min="8208" max="8448" width="12.75" style="508"/>
    <col min="8449" max="8449" width="12.875" style="508" customWidth="1"/>
    <col min="8450" max="8463" width="11.875" style="508" customWidth="1"/>
    <col min="8464" max="8704" width="12.75" style="508"/>
    <col min="8705" max="8705" width="12.875" style="508" customWidth="1"/>
    <col min="8706" max="8719" width="11.875" style="508" customWidth="1"/>
    <col min="8720" max="8960" width="12.75" style="508"/>
    <col min="8961" max="8961" width="12.875" style="508" customWidth="1"/>
    <col min="8962" max="8975" width="11.875" style="508" customWidth="1"/>
    <col min="8976" max="9216" width="12.75" style="508"/>
    <col min="9217" max="9217" width="12.875" style="508" customWidth="1"/>
    <col min="9218" max="9231" width="11.875" style="508" customWidth="1"/>
    <col min="9232" max="9472" width="12.75" style="508"/>
    <col min="9473" max="9473" width="12.875" style="508" customWidth="1"/>
    <col min="9474" max="9487" width="11.875" style="508" customWidth="1"/>
    <col min="9488" max="9728" width="12.75" style="508"/>
    <col min="9729" max="9729" width="12.875" style="508" customWidth="1"/>
    <col min="9730" max="9743" width="11.875" style="508" customWidth="1"/>
    <col min="9744" max="9984" width="12.75" style="508"/>
    <col min="9985" max="9985" width="12.875" style="508" customWidth="1"/>
    <col min="9986" max="9999" width="11.875" style="508" customWidth="1"/>
    <col min="10000" max="10240" width="12.75" style="508"/>
    <col min="10241" max="10241" width="12.875" style="508" customWidth="1"/>
    <col min="10242" max="10255" width="11.875" style="508" customWidth="1"/>
    <col min="10256" max="10496" width="12.75" style="508"/>
    <col min="10497" max="10497" width="12.875" style="508" customWidth="1"/>
    <col min="10498" max="10511" width="11.875" style="508" customWidth="1"/>
    <col min="10512" max="10752" width="12.75" style="508"/>
    <col min="10753" max="10753" width="12.875" style="508" customWidth="1"/>
    <col min="10754" max="10767" width="11.875" style="508" customWidth="1"/>
    <col min="10768" max="11008" width="12.75" style="508"/>
    <col min="11009" max="11009" width="12.875" style="508" customWidth="1"/>
    <col min="11010" max="11023" width="11.875" style="508" customWidth="1"/>
    <col min="11024" max="11264" width="12.75" style="508"/>
    <col min="11265" max="11265" width="12.875" style="508" customWidth="1"/>
    <col min="11266" max="11279" width="11.875" style="508" customWidth="1"/>
    <col min="11280" max="11520" width="12.75" style="508"/>
    <col min="11521" max="11521" width="12.875" style="508" customWidth="1"/>
    <col min="11522" max="11535" width="11.875" style="508" customWidth="1"/>
    <col min="11536" max="11776" width="12.75" style="508"/>
    <col min="11777" max="11777" width="12.875" style="508" customWidth="1"/>
    <col min="11778" max="11791" width="11.875" style="508" customWidth="1"/>
    <col min="11792" max="12032" width="12.75" style="508"/>
    <col min="12033" max="12033" width="12.875" style="508" customWidth="1"/>
    <col min="12034" max="12047" width="11.875" style="508" customWidth="1"/>
    <col min="12048" max="12288" width="12.75" style="508"/>
    <col min="12289" max="12289" width="12.875" style="508" customWidth="1"/>
    <col min="12290" max="12303" width="11.875" style="508" customWidth="1"/>
    <col min="12304" max="12544" width="12.75" style="508"/>
    <col min="12545" max="12545" width="12.875" style="508" customWidth="1"/>
    <col min="12546" max="12559" width="11.875" style="508" customWidth="1"/>
    <col min="12560" max="12800" width="12.75" style="508"/>
    <col min="12801" max="12801" width="12.875" style="508" customWidth="1"/>
    <col min="12802" max="12815" width="11.875" style="508" customWidth="1"/>
    <col min="12816" max="13056" width="12.75" style="508"/>
    <col min="13057" max="13057" width="12.875" style="508" customWidth="1"/>
    <col min="13058" max="13071" width="11.875" style="508" customWidth="1"/>
    <col min="13072" max="13312" width="12.75" style="508"/>
    <col min="13313" max="13313" width="12.875" style="508" customWidth="1"/>
    <col min="13314" max="13327" width="11.875" style="508" customWidth="1"/>
    <col min="13328" max="13568" width="12.75" style="508"/>
    <col min="13569" max="13569" width="12.875" style="508" customWidth="1"/>
    <col min="13570" max="13583" width="11.875" style="508" customWidth="1"/>
    <col min="13584" max="13824" width="12.75" style="508"/>
    <col min="13825" max="13825" width="12.875" style="508" customWidth="1"/>
    <col min="13826" max="13839" width="11.875" style="508" customWidth="1"/>
    <col min="13840" max="14080" width="12.75" style="508"/>
    <col min="14081" max="14081" width="12.875" style="508" customWidth="1"/>
    <col min="14082" max="14095" width="11.875" style="508" customWidth="1"/>
    <col min="14096" max="14336" width="12.75" style="508"/>
    <col min="14337" max="14337" width="12.875" style="508" customWidth="1"/>
    <col min="14338" max="14351" width="11.875" style="508" customWidth="1"/>
    <col min="14352" max="14592" width="12.75" style="508"/>
    <col min="14593" max="14593" width="12.875" style="508" customWidth="1"/>
    <col min="14594" max="14607" width="11.875" style="508" customWidth="1"/>
    <col min="14608" max="14848" width="12.75" style="508"/>
    <col min="14849" max="14849" width="12.875" style="508" customWidth="1"/>
    <col min="14850" max="14863" width="11.875" style="508" customWidth="1"/>
    <col min="14864" max="15104" width="12.75" style="508"/>
    <col min="15105" max="15105" width="12.875" style="508" customWidth="1"/>
    <col min="15106" max="15119" width="11.875" style="508" customWidth="1"/>
    <col min="15120" max="15360" width="12.75" style="508"/>
    <col min="15361" max="15361" width="12.875" style="508" customWidth="1"/>
    <col min="15362" max="15375" width="11.875" style="508" customWidth="1"/>
    <col min="15376" max="15616" width="12.75" style="508"/>
    <col min="15617" max="15617" width="12.875" style="508" customWidth="1"/>
    <col min="15618" max="15631" width="11.875" style="508" customWidth="1"/>
    <col min="15632" max="15872" width="12.75" style="508"/>
    <col min="15873" max="15873" width="12.875" style="508" customWidth="1"/>
    <col min="15874" max="15887" width="11.875" style="508" customWidth="1"/>
    <col min="15888" max="16128" width="12.75" style="508"/>
    <col min="16129" max="16129" width="12.875" style="508" customWidth="1"/>
    <col min="16130" max="16143" width="11.875" style="508" customWidth="1"/>
    <col min="16144" max="16384" width="12.75" style="508"/>
  </cols>
  <sheetData>
    <row r="1" spans="1:15" ht="17.25" thickBot="1">
      <c r="A1" s="503" t="s">
        <v>1288</v>
      </c>
      <c r="B1" s="504"/>
      <c r="C1" s="505"/>
      <c r="D1" s="505"/>
      <c r="E1" s="505"/>
      <c r="F1" s="505"/>
      <c r="G1" s="505"/>
      <c r="H1" s="505"/>
      <c r="I1" s="505"/>
      <c r="J1" s="505"/>
      <c r="K1" s="506"/>
      <c r="L1" s="506"/>
      <c r="M1" s="507" t="s">
        <v>732</v>
      </c>
      <c r="N1" s="2144" t="s">
        <v>1289</v>
      </c>
      <c r="O1" s="2145"/>
    </row>
    <row r="2" spans="1:15" ht="17.25" thickBot="1">
      <c r="A2" s="503" t="s">
        <v>1290</v>
      </c>
      <c r="B2" s="509" t="s">
        <v>1291</v>
      </c>
      <c r="C2" s="510"/>
      <c r="D2" s="510"/>
      <c r="E2" s="510"/>
      <c r="F2" s="510"/>
      <c r="G2" s="510"/>
      <c r="H2" s="510"/>
      <c r="I2" s="510"/>
      <c r="J2" s="510"/>
      <c r="K2" s="511"/>
      <c r="L2" s="512"/>
      <c r="M2" s="507" t="s">
        <v>924</v>
      </c>
      <c r="N2" s="2146" t="s">
        <v>1292</v>
      </c>
      <c r="O2" s="2146"/>
    </row>
    <row r="3" spans="1:15" ht="16.5">
      <c r="A3" s="505"/>
      <c r="B3" s="505"/>
      <c r="C3" s="505"/>
      <c r="D3" s="505"/>
      <c r="E3" s="505"/>
      <c r="F3" s="505"/>
      <c r="G3" s="505"/>
      <c r="H3" s="505"/>
      <c r="I3" s="505"/>
      <c r="J3" s="505"/>
      <c r="K3" s="505"/>
      <c r="L3" s="505"/>
      <c r="M3" s="505"/>
      <c r="N3" s="505"/>
      <c r="O3" s="505"/>
    </row>
    <row r="4" spans="1:15" ht="27.75">
      <c r="A4" s="2147" t="s">
        <v>1293</v>
      </c>
      <c r="B4" s="2147"/>
      <c r="C4" s="2147"/>
      <c r="D4" s="2147"/>
      <c r="E4" s="2147"/>
      <c r="F4" s="2147"/>
      <c r="G4" s="2147"/>
      <c r="H4" s="2147"/>
      <c r="I4" s="2147"/>
      <c r="J4" s="2147"/>
      <c r="K4" s="2147"/>
      <c r="L4" s="2147"/>
      <c r="M4" s="2147"/>
      <c r="N4" s="2147"/>
      <c r="O4" s="2147"/>
    </row>
    <row r="5" spans="1:15" ht="24" customHeight="1" thickBot="1">
      <c r="A5" s="506"/>
      <c r="B5" s="506"/>
      <c r="C5" s="506"/>
      <c r="D5" s="506"/>
      <c r="E5" s="506"/>
      <c r="F5" s="2148" t="s">
        <v>1294</v>
      </c>
      <c r="G5" s="2148"/>
      <c r="H5" s="2148"/>
      <c r="I5" s="2148"/>
      <c r="J5" s="506"/>
      <c r="K5" s="506"/>
      <c r="L5" s="506"/>
      <c r="M5" s="506"/>
      <c r="N5" s="506"/>
      <c r="O5" s="446" t="s">
        <v>113</v>
      </c>
    </row>
    <row r="6" spans="1:15" ht="27.6" customHeight="1" thickBot="1">
      <c r="A6" s="2149" t="s">
        <v>1295</v>
      </c>
      <c r="B6" s="2150" t="s">
        <v>1296</v>
      </c>
      <c r="C6" s="2150"/>
      <c r="D6" s="2150"/>
      <c r="E6" s="2150"/>
      <c r="F6" s="2151" t="s">
        <v>1297</v>
      </c>
      <c r="G6" s="2151"/>
      <c r="H6" s="2151"/>
      <c r="I6" s="2151"/>
      <c r="J6" s="2150" t="s">
        <v>1298</v>
      </c>
      <c r="K6" s="2150"/>
      <c r="L6" s="2150"/>
      <c r="M6" s="2150"/>
      <c r="N6" s="2152" t="s">
        <v>1299</v>
      </c>
      <c r="O6" s="2153" t="s">
        <v>1300</v>
      </c>
    </row>
    <row r="7" spans="1:15" ht="27.6" customHeight="1" thickBot="1">
      <c r="A7" s="2149"/>
      <c r="B7" s="513"/>
      <c r="C7" s="2154" t="s">
        <v>1301</v>
      </c>
      <c r="D7" s="2154"/>
      <c r="E7" s="2154"/>
      <c r="F7" s="514"/>
      <c r="G7" s="2154" t="s">
        <v>1301</v>
      </c>
      <c r="H7" s="2154"/>
      <c r="I7" s="2154"/>
      <c r="J7" s="513"/>
      <c r="K7" s="2155" t="s">
        <v>1301</v>
      </c>
      <c r="L7" s="2155"/>
      <c r="M7" s="2155"/>
      <c r="N7" s="2152"/>
      <c r="O7" s="2153"/>
    </row>
    <row r="8" spans="1:15" ht="21.6" customHeight="1" thickBot="1">
      <c r="A8" s="2149"/>
      <c r="B8" s="513" t="s">
        <v>1302</v>
      </c>
      <c r="C8" s="2156" t="s">
        <v>1303</v>
      </c>
      <c r="D8" s="2154" t="s">
        <v>1304</v>
      </c>
      <c r="E8" s="2154" t="s">
        <v>1042</v>
      </c>
      <c r="F8" s="513" t="s">
        <v>1302</v>
      </c>
      <c r="G8" s="2156" t="s">
        <v>1303</v>
      </c>
      <c r="H8" s="2154" t="s">
        <v>1304</v>
      </c>
      <c r="I8" s="2154" t="s">
        <v>1042</v>
      </c>
      <c r="J8" s="513" t="s">
        <v>1302</v>
      </c>
      <c r="K8" s="2156" t="s">
        <v>1303</v>
      </c>
      <c r="L8" s="2154" t="s">
        <v>1304</v>
      </c>
      <c r="M8" s="2155" t="s">
        <v>1042</v>
      </c>
      <c r="N8" s="2152"/>
      <c r="O8" s="2153"/>
    </row>
    <row r="9" spans="1:15" ht="20.45" customHeight="1">
      <c r="A9" s="2149"/>
      <c r="B9" s="515" t="s">
        <v>1305</v>
      </c>
      <c r="C9" s="2156"/>
      <c r="D9" s="2154"/>
      <c r="E9" s="2154"/>
      <c r="F9" s="515" t="s">
        <v>1305</v>
      </c>
      <c r="G9" s="2156"/>
      <c r="H9" s="2154"/>
      <c r="I9" s="2154"/>
      <c r="J9" s="515" t="s">
        <v>1305</v>
      </c>
      <c r="K9" s="2156"/>
      <c r="L9" s="2154"/>
      <c r="M9" s="2155"/>
      <c r="N9" s="2152"/>
      <c r="O9" s="2153"/>
    </row>
    <row r="10" spans="1:15" ht="45.75" customHeight="1">
      <c r="A10" s="516" t="s">
        <v>1306</v>
      </c>
      <c r="B10" s="524">
        <f>F10+J10</f>
        <v>3284</v>
      </c>
      <c r="C10" s="525">
        <f>G10+K10</f>
        <v>21690</v>
      </c>
      <c r="D10" s="525">
        <f>H10+L10</f>
        <v>2126</v>
      </c>
      <c r="E10" s="525">
        <f>I10+M10</f>
        <v>5512</v>
      </c>
      <c r="F10" s="525">
        <v>3284</v>
      </c>
      <c r="G10" s="525">
        <v>21690</v>
      </c>
      <c r="H10" s="525">
        <v>2126</v>
      </c>
      <c r="I10" s="525">
        <v>5512</v>
      </c>
      <c r="J10" s="526">
        <v>0</v>
      </c>
      <c r="K10" s="526">
        <v>0</v>
      </c>
      <c r="L10" s="526">
        <v>0</v>
      </c>
      <c r="M10" s="527">
        <v>0</v>
      </c>
      <c r="N10" s="527">
        <v>0</v>
      </c>
      <c r="O10" s="526">
        <v>0</v>
      </c>
    </row>
    <row r="11" spans="1:15" ht="16.5">
      <c r="A11" s="518"/>
      <c r="B11" s="519"/>
      <c r="C11" s="517"/>
      <c r="D11" s="517"/>
      <c r="E11" s="517"/>
      <c r="F11" s="517"/>
      <c r="G11" s="517"/>
      <c r="H11" s="517"/>
      <c r="I11" s="517"/>
      <c r="J11" s="517"/>
      <c r="K11" s="517"/>
      <c r="L11" s="517"/>
      <c r="M11" s="517"/>
      <c r="N11" s="517"/>
      <c r="O11" s="517"/>
    </row>
    <row r="12" spans="1:15" ht="16.5">
      <c r="A12" s="518"/>
      <c r="B12" s="519"/>
      <c r="C12" s="517"/>
      <c r="D12" s="517"/>
      <c r="E12" s="517"/>
      <c r="F12" s="517"/>
      <c r="G12" s="517"/>
      <c r="H12" s="517"/>
      <c r="I12" s="517"/>
      <c r="J12" s="517"/>
      <c r="K12" s="517"/>
      <c r="L12" s="517"/>
      <c r="M12" s="517"/>
      <c r="N12" s="517"/>
      <c r="O12" s="517"/>
    </row>
    <row r="13" spans="1:15" ht="16.5">
      <c r="A13" s="518"/>
      <c r="B13" s="519"/>
      <c r="C13" s="517"/>
      <c r="D13" s="517"/>
      <c r="E13" s="517"/>
      <c r="F13" s="517"/>
      <c r="G13" s="517"/>
      <c r="H13" s="517"/>
      <c r="I13" s="517"/>
      <c r="J13" s="517"/>
      <c r="K13" s="517"/>
      <c r="L13" s="517"/>
      <c r="M13" s="517"/>
      <c r="N13" s="517"/>
      <c r="O13" s="517"/>
    </row>
    <row r="14" spans="1:15" ht="16.5">
      <c r="A14" s="518"/>
      <c r="B14" s="519"/>
      <c r="C14" s="517"/>
      <c r="D14" s="517"/>
      <c r="E14" s="517"/>
      <c r="F14" s="517"/>
      <c r="G14" s="517"/>
      <c r="H14" s="517"/>
      <c r="I14" s="517"/>
      <c r="J14" s="517"/>
      <c r="K14" s="517"/>
      <c r="L14" s="517"/>
      <c r="M14" s="517"/>
      <c r="N14" s="517"/>
      <c r="O14" s="517"/>
    </row>
    <row r="15" spans="1:15" ht="16.5">
      <c r="A15" s="518"/>
      <c r="B15" s="519"/>
      <c r="C15" s="517"/>
      <c r="D15" s="517"/>
      <c r="E15" s="517"/>
      <c r="F15" s="517"/>
      <c r="G15" s="517"/>
      <c r="H15" s="517"/>
      <c r="I15" s="517"/>
      <c r="J15" s="517"/>
      <c r="K15" s="517"/>
      <c r="L15" s="517"/>
      <c r="M15" s="517"/>
      <c r="N15" s="517"/>
      <c r="O15" s="517"/>
    </row>
    <row r="16" spans="1:15" ht="16.5">
      <c r="A16" s="518"/>
      <c r="B16" s="519"/>
      <c r="C16" s="517"/>
      <c r="D16" s="517"/>
      <c r="E16" s="517"/>
      <c r="F16" s="517"/>
      <c r="G16" s="517"/>
      <c r="H16" s="517"/>
      <c r="I16" s="517"/>
      <c r="J16" s="517"/>
      <c r="K16" s="517"/>
      <c r="L16" s="517"/>
      <c r="M16" s="517"/>
      <c r="N16" s="517"/>
      <c r="O16" s="517"/>
    </row>
    <row r="17" spans="1:15" ht="16.5">
      <c r="A17" s="518"/>
      <c r="B17" s="519"/>
      <c r="C17" s="517"/>
      <c r="D17" s="517"/>
      <c r="E17" s="517"/>
      <c r="F17" s="517"/>
      <c r="G17" s="517"/>
      <c r="H17" s="517"/>
      <c r="I17" s="517"/>
      <c r="J17" s="517"/>
      <c r="K17" s="517"/>
      <c r="L17" s="517"/>
      <c r="M17" s="517"/>
      <c r="N17" s="517"/>
      <c r="O17" s="517"/>
    </row>
    <row r="18" spans="1:15" ht="16.5">
      <c r="A18" s="518"/>
      <c r="B18" s="519"/>
      <c r="C18" s="517"/>
      <c r="D18" s="517"/>
      <c r="E18" s="517"/>
      <c r="F18" s="517"/>
      <c r="G18" s="517"/>
      <c r="H18" s="517"/>
      <c r="I18" s="517"/>
      <c r="J18" s="517"/>
      <c r="K18" s="517"/>
      <c r="L18" s="517"/>
      <c r="M18" s="517"/>
      <c r="N18" s="517"/>
      <c r="O18" s="517"/>
    </row>
    <row r="19" spans="1:15" ht="16.5">
      <c r="A19" s="518"/>
      <c r="B19" s="519"/>
      <c r="C19" s="517"/>
      <c r="D19" s="517"/>
      <c r="E19" s="517"/>
      <c r="F19" s="517"/>
      <c r="G19" s="517"/>
      <c r="H19" s="517"/>
      <c r="I19" s="517"/>
      <c r="J19" s="517"/>
      <c r="K19" s="517"/>
      <c r="L19" s="517"/>
      <c r="M19" s="517"/>
      <c r="N19" s="517"/>
      <c r="O19" s="517"/>
    </row>
    <row r="20" spans="1:15" ht="16.5">
      <c r="A20" s="518"/>
      <c r="B20" s="519"/>
      <c r="C20" s="517"/>
      <c r="D20" s="517"/>
      <c r="E20" s="517"/>
      <c r="F20" s="517"/>
      <c r="G20" s="517"/>
      <c r="H20" s="517"/>
      <c r="I20" s="517"/>
      <c r="J20" s="517"/>
      <c r="K20" s="517"/>
      <c r="L20" s="517"/>
      <c r="M20" s="517"/>
      <c r="N20" s="517"/>
      <c r="O20" s="517"/>
    </row>
    <row r="21" spans="1:15" ht="16.5">
      <c r="A21" s="518"/>
      <c r="B21" s="519"/>
      <c r="C21" s="517"/>
      <c r="D21" s="517"/>
      <c r="E21" s="517"/>
      <c r="F21" s="517"/>
      <c r="G21" s="517"/>
      <c r="H21" s="517"/>
      <c r="I21" s="517"/>
      <c r="J21" s="517"/>
      <c r="K21" s="517"/>
      <c r="L21" s="517"/>
      <c r="M21" s="517"/>
      <c r="N21" s="517"/>
      <c r="O21" s="517"/>
    </row>
    <row r="22" spans="1:15" ht="16.5">
      <c r="A22" s="518"/>
      <c r="B22" s="519"/>
      <c r="C22" s="517"/>
      <c r="D22" s="517"/>
      <c r="E22" s="517"/>
      <c r="F22" s="517"/>
      <c r="G22" s="517"/>
      <c r="H22" s="517"/>
      <c r="I22" s="517"/>
      <c r="J22" s="517"/>
      <c r="K22" s="517"/>
      <c r="L22" s="517"/>
      <c r="M22" s="517"/>
      <c r="N22" s="517"/>
      <c r="O22" s="517"/>
    </row>
    <row r="23" spans="1:15" ht="16.5">
      <c r="A23" s="518"/>
      <c r="B23" s="519"/>
      <c r="C23" s="517"/>
      <c r="D23" s="517"/>
      <c r="E23" s="517"/>
      <c r="F23" s="517"/>
      <c r="G23" s="517"/>
      <c r="H23" s="517"/>
      <c r="I23" s="517"/>
      <c r="J23" s="517"/>
      <c r="K23" s="517"/>
      <c r="L23" s="517"/>
      <c r="M23" s="517"/>
      <c r="N23" s="517"/>
      <c r="O23" s="517"/>
    </row>
    <row r="24" spans="1:15" ht="16.5">
      <c r="A24" s="518"/>
      <c r="B24" s="519"/>
      <c r="C24" s="517"/>
      <c r="D24" s="517"/>
      <c r="E24" s="517"/>
      <c r="F24" s="517"/>
      <c r="G24" s="517"/>
      <c r="H24" s="517"/>
      <c r="I24" s="517"/>
      <c r="J24" s="517"/>
      <c r="K24" s="517"/>
      <c r="L24" s="517"/>
      <c r="M24" s="517"/>
      <c r="N24" s="517"/>
      <c r="O24" s="517"/>
    </row>
    <row r="25" spans="1:15" ht="16.5">
      <c r="A25" s="518"/>
      <c r="B25" s="519"/>
      <c r="C25" s="517"/>
      <c r="D25" s="517"/>
      <c r="E25" s="517"/>
      <c r="F25" s="517"/>
      <c r="G25" s="517"/>
      <c r="H25" s="517"/>
      <c r="I25" s="517"/>
      <c r="J25" s="517"/>
      <c r="K25" s="517"/>
      <c r="L25" s="517"/>
      <c r="M25" s="517"/>
      <c r="N25" s="517"/>
      <c r="O25" s="517"/>
    </row>
    <row r="26" spans="1:15" ht="17.25" thickBot="1">
      <c r="A26" s="520"/>
      <c r="B26" s="521"/>
      <c r="C26" s="522"/>
      <c r="D26" s="522"/>
      <c r="E26" s="522"/>
      <c r="F26" s="522"/>
      <c r="G26" s="522"/>
      <c r="H26" s="522"/>
      <c r="I26" s="522"/>
      <c r="J26" s="522"/>
      <c r="K26" s="522"/>
      <c r="L26" s="522"/>
      <c r="M26" s="522"/>
      <c r="N26" s="522"/>
      <c r="O26" s="522"/>
    </row>
    <row r="27" spans="1:15" ht="30.75" customHeight="1">
      <c r="A27" s="505" t="s">
        <v>912</v>
      </c>
      <c r="B27" s="505" t="s">
        <v>1282</v>
      </c>
      <c r="C27" s="505"/>
      <c r="D27" s="505" t="s">
        <v>913</v>
      </c>
      <c r="E27" s="505"/>
      <c r="F27" s="505"/>
      <c r="G27" s="505" t="s">
        <v>1307</v>
      </c>
      <c r="H27" s="505"/>
      <c r="I27" s="505"/>
      <c r="J27" s="505"/>
      <c r="K27" s="505" t="s">
        <v>1308</v>
      </c>
      <c r="L27" s="505"/>
      <c r="M27" s="505"/>
      <c r="N27" s="505"/>
      <c r="O27" s="505"/>
    </row>
    <row r="28" spans="1:15" ht="34.5" customHeight="1">
      <c r="A28" s="505" t="s">
        <v>1282</v>
      </c>
      <c r="B28" s="505" t="s">
        <v>1282</v>
      </c>
      <c r="C28" s="505"/>
      <c r="D28" s="505"/>
      <c r="E28" s="505"/>
      <c r="F28" s="505"/>
      <c r="G28" s="505" t="s">
        <v>916</v>
      </c>
      <c r="H28" s="505"/>
      <c r="I28" s="505"/>
      <c r="J28" s="505"/>
      <c r="K28" s="505"/>
      <c r="L28" s="505"/>
      <c r="M28" s="505"/>
      <c r="N28" s="505"/>
      <c r="O28" s="505"/>
    </row>
    <row r="29" spans="1:15" ht="16.5">
      <c r="A29" s="505"/>
      <c r="B29" s="505"/>
      <c r="C29" s="505"/>
      <c r="D29" s="505"/>
      <c r="E29" s="505"/>
      <c r="F29" s="505"/>
      <c r="G29" s="505"/>
      <c r="H29" s="505"/>
      <c r="I29" s="505"/>
      <c r="J29" s="505"/>
      <c r="K29" s="505"/>
      <c r="L29" s="505"/>
      <c r="M29" s="505"/>
      <c r="N29" s="505"/>
      <c r="O29" s="523" t="s">
        <v>1315</v>
      </c>
    </row>
    <row r="30" spans="1:15" ht="16.5">
      <c r="A30" s="504" t="s">
        <v>1309</v>
      </c>
      <c r="B30" s="504"/>
      <c r="C30" s="504"/>
      <c r="D30" s="505"/>
      <c r="E30" s="505"/>
      <c r="F30" s="505"/>
      <c r="G30" s="505"/>
      <c r="H30" s="505"/>
      <c r="I30" s="505"/>
      <c r="J30" s="505"/>
      <c r="K30" s="505"/>
      <c r="L30" s="505"/>
      <c r="M30" s="505"/>
      <c r="N30" s="505"/>
      <c r="O30" s="505"/>
    </row>
    <row r="31" spans="1:15" ht="16.5">
      <c r="A31" s="504" t="s">
        <v>1310</v>
      </c>
      <c r="B31" s="504"/>
      <c r="C31" s="504"/>
      <c r="D31" s="505"/>
      <c r="E31" s="505"/>
      <c r="F31" s="505"/>
      <c r="G31" s="505"/>
      <c r="H31" s="505"/>
      <c r="I31" s="505"/>
      <c r="J31" s="505"/>
      <c r="K31" s="505"/>
      <c r="L31" s="505"/>
      <c r="M31" s="505"/>
      <c r="N31" s="505"/>
      <c r="O31" s="505"/>
    </row>
    <row r="32" spans="1:15" ht="16.5">
      <c r="A32" s="504" t="s">
        <v>1311</v>
      </c>
      <c r="B32" s="504"/>
      <c r="C32" s="504"/>
      <c r="D32" s="505"/>
      <c r="E32" s="505"/>
      <c r="F32" s="505"/>
      <c r="G32" s="505"/>
      <c r="H32" s="505"/>
      <c r="I32" s="505"/>
      <c r="J32" s="505"/>
      <c r="K32" s="505"/>
      <c r="L32" s="505"/>
      <c r="M32" s="505"/>
      <c r="N32" s="505"/>
      <c r="O32" s="505"/>
    </row>
    <row r="33" spans="1:15" ht="16.5">
      <c r="A33" s="504" t="s">
        <v>1312</v>
      </c>
      <c r="B33" s="504"/>
      <c r="C33" s="504"/>
      <c r="D33" s="505"/>
      <c r="E33" s="505"/>
      <c r="F33" s="505"/>
      <c r="G33" s="505"/>
      <c r="H33" s="505"/>
      <c r="I33" s="505"/>
      <c r="J33" s="505"/>
      <c r="K33" s="505"/>
      <c r="L33" s="505"/>
      <c r="M33" s="505"/>
      <c r="N33" s="505"/>
      <c r="O33" s="505"/>
    </row>
    <row r="34" spans="1:15" ht="16.5">
      <c r="A34" s="504" t="s">
        <v>1313</v>
      </c>
      <c r="B34" s="504"/>
      <c r="C34" s="504"/>
      <c r="D34" s="505"/>
      <c r="E34" s="505"/>
      <c r="F34" s="505"/>
      <c r="G34" s="505"/>
      <c r="H34" s="505"/>
      <c r="I34" s="505"/>
      <c r="J34" s="505"/>
      <c r="K34" s="505"/>
      <c r="L34" s="505"/>
      <c r="M34" s="505"/>
      <c r="N34" s="505"/>
      <c r="O34" s="505"/>
    </row>
    <row r="35" spans="1:15" ht="16.5">
      <c r="A35" s="504" t="s">
        <v>1314</v>
      </c>
      <c r="B35" s="504"/>
      <c r="C35" s="504"/>
      <c r="D35" s="505"/>
      <c r="E35" s="505"/>
      <c r="F35" s="505"/>
      <c r="G35" s="505"/>
      <c r="H35" s="505"/>
      <c r="I35" s="505"/>
      <c r="J35" s="505"/>
      <c r="K35" s="505"/>
      <c r="L35" s="505"/>
      <c r="M35" s="505"/>
      <c r="N35" s="505"/>
      <c r="O35" s="505"/>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2" type="noConversion"/>
  <hyperlinks>
    <hyperlink ref="O5" location="預告統計資料發布時間表!A1" display="回發布時間表" xr:uid="{FF65D836-E17E-4767-86F5-E8487BDDD90B}"/>
  </hyperlinks>
  <printOptions horizontalCentered="1"/>
  <pageMargins left="0.70866141732283472" right="0.70866141732283472" top="0.74803149606299213" bottom="0.74803149606299213" header="0.51181102362204722" footer="0.51181102362204722"/>
  <pageSetup paperSize="9" scale="74" firstPageNumber="0" orientation="landscape" horizontalDpi="300" verticalDpi="300" r:id="rId1"/>
  <headerFooter alignWithMargins="0">
    <oddFooter>&amp;C2-26</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C284-6D46-4F02-9F4C-BEB5F00268A8}">
  <dimension ref="A1:M18"/>
  <sheetViews>
    <sheetView workbookViewId="0"/>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815</v>
      </c>
      <c r="L2" s="2163"/>
    </row>
    <row r="3" spans="1:13" ht="25.5">
      <c r="A3" s="2164" t="s">
        <v>220</v>
      </c>
      <c r="B3" s="2101"/>
      <c r="C3" s="2101"/>
      <c r="D3" s="2101"/>
      <c r="E3" s="2101"/>
      <c r="F3" s="2101"/>
      <c r="G3" s="2101"/>
      <c r="H3" s="2101"/>
      <c r="I3" s="2165"/>
      <c r="J3" s="2165"/>
      <c r="K3" s="2165"/>
      <c r="L3" s="2165"/>
      <c r="M3" s="446" t="s">
        <v>113</v>
      </c>
    </row>
    <row r="4" spans="1:13" ht="20.25" thickBot="1">
      <c r="A4" s="219"/>
      <c r="B4" s="220"/>
      <c r="C4" s="220"/>
      <c r="D4" s="220"/>
      <c r="E4" s="220"/>
      <c r="F4" s="2157" t="s">
        <v>1223</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v>11</v>
      </c>
      <c r="C8" s="225">
        <v>11</v>
      </c>
      <c r="D8" s="225">
        <v>0</v>
      </c>
      <c r="E8" s="225">
        <v>0</v>
      </c>
      <c r="F8" s="225">
        <v>0</v>
      </c>
      <c r="G8" s="225">
        <v>11</v>
      </c>
      <c r="H8" s="225">
        <v>11</v>
      </c>
      <c r="I8" s="225">
        <v>0</v>
      </c>
      <c r="J8" s="225">
        <v>0</v>
      </c>
      <c r="K8" s="225">
        <v>0</v>
      </c>
      <c r="L8" s="226">
        <v>0</v>
      </c>
    </row>
    <row r="9" spans="1:13" ht="39.950000000000003" customHeight="1">
      <c r="A9" s="227" t="s">
        <v>829</v>
      </c>
      <c r="B9" s="228">
        <v>0</v>
      </c>
      <c r="C9" s="229">
        <v>0</v>
      </c>
      <c r="D9" s="229">
        <v>0</v>
      </c>
      <c r="E9" s="229">
        <v>0</v>
      </c>
      <c r="F9" s="229">
        <v>0</v>
      </c>
      <c r="G9" s="229">
        <v>0</v>
      </c>
      <c r="H9" s="229">
        <v>0</v>
      </c>
      <c r="I9" s="229">
        <v>0</v>
      </c>
      <c r="J9" s="229">
        <v>0</v>
      </c>
      <c r="K9" s="229">
        <v>0</v>
      </c>
      <c r="L9" s="230">
        <v>0</v>
      </c>
    </row>
    <row r="10" spans="1:13" ht="39.950000000000003" customHeight="1">
      <c r="A10" s="227" t="s">
        <v>830</v>
      </c>
      <c r="B10" s="228">
        <v>11</v>
      </c>
      <c r="C10" s="229">
        <v>11</v>
      </c>
      <c r="D10" s="229">
        <v>0</v>
      </c>
      <c r="E10" s="229">
        <v>0</v>
      </c>
      <c r="F10" s="229">
        <v>0</v>
      </c>
      <c r="G10" s="229">
        <v>11</v>
      </c>
      <c r="H10" s="229">
        <v>11</v>
      </c>
      <c r="I10" s="229">
        <v>0</v>
      </c>
      <c r="J10" s="229">
        <v>0</v>
      </c>
      <c r="K10" s="229">
        <v>0</v>
      </c>
      <c r="L10" s="230">
        <v>0</v>
      </c>
    </row>
    <row r="11" spans="1:13" ht="39.950000000000003" customHeight="1" thickBot="1">
      <c r="A11" s="231" t="s">
        <v>831</v>
      </c>
      <c r="B11" s="232">
        <v>0</v>
      </c>
      <c r="C11" s="233">
        <v>0</v>
      </c>
      <c r="D11" s="233">
        <v>0</v>
      </c>
      <c r="E11" s="233">
        <v>0</v>
      </c>
      <c r="F11" s="233">
        <v>0</v>
      </c>
      <c r="G11" s="233">
        <v>0</v>
      </c>
      <c r="H11" s="233">
        <v>0</v>
      </c>
      <c r="I11" s="233">
        <v>0</v>
      </c>
      <c r="J11" s="233">
        <v>0</v>
      </c>
      <c r="K11" s="233">
        <v>0</v>
      </c>
      <c r="L11" s="234">
        <v>0</v>
      </c>
    </row>
    <row r="12" spans="1:13" ht="39.950000000000003" customHeight="1">
      <c r="A12" s="235" t="s">
        <v>802</v>
      </c>
      <c r="B12" s="236"/>
      <c r="C12" s="236"/>
      <c r="D12" s="236" t="s">
        <v>832</v>
      </c>
      <c r="E12" s="237"/>
      <c r="F12" s="235" t="s">
        <v>833</v>
      </c>
      <c r="G12" s="236"/>
      <c r="H12" s="236"/>
      <c r="I12" s="236"/>
      <c r="J12" s="238" t="s">
        <v>834</v>
      </c>
      <c r="K12" s="239"/>
      <c r="L12" s="239"/>
    </row>
    <row r="13" spans="1:13" ht="23.25" customHeight="1">
      <c r="A13" s="236"/>
      <c r="B13" s="236"/>
      <c r="C13" s="236"/>
      <c r="D13" s="237"/>
      <c r="E13" s="237"/>
      <c r="F13" s="236" t="s">
        <v>835</v>
      </c>
      <c r="G13" s="236"/>
      <c r="H13" s="236"/>
      <c r="I13" s="236"/>
      <c r="J13" s="236" t="s">
        <v>1224</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2" type="noConversion"/>
  <hyperlinks>
    <hyperlink ref="M3" location="預告統計資料發布時間表!A1" display="回發布時間表" xr:uid="{E981AEFA-4321-4AB4-B040-B3069DE02BE6}"/>
  </hyperlinks>
  <pageMargins left="0.7" right="0.7" top="0.75" bottom="0.75" header="0.3" footer="0.3"/>
  <pageSetup paperSize="9" orientation="landscape" horizontalDpi="4294967292" verticalDpi="4294967292"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732A-5F01-4E6E-B066-5B09CC22BA1D}">
  <dimension ref="A1:M18"/>
  <sheetViews>
    <sheetView workbookViewId="0"/>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815</v>
      </c>
      <c r="L2" s="2163"/>
    </row>
    <row r="3" spans="1:13" ht="25.5">
      <c r="A3" s="2164" t="s">
        <v>220</v>
      </c>
      <c r="B3" s="2101"/>
      <c r="C3" s="2101"/>
      <c r="D3" s="2101"/>
      <c r="E3" s="2101"/>
      <c r="F3" s="2101"/>
      <c r="G3" s="2101"/>
      <c r="H3" s="2101"/>
      <c r="I3" s="2165"/>
      <c r="J3" s="2165"/>
      <c r="K3" s="2165"/>
      <c r="L3" s="2165"/>
      <c r="M3" s="446" t="s">
        <v>113</v>
      </c>
    </row>
    <row r="4" spans="1:13" ht="20.25" thickBot="1">
      <c r="A4" s="219"/>
      <c r="B4" s="220"/>
      <c r="C4" s="220"/>
      <c r="D4" s="220"/>
      <c r="E4" s="220"/>
      <c r="F4" s="2157" t="s">
        <v>1457</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v>11</v>
      </c>
      <c r="C8" s="225">
        <v>11</v>
      </c>
      <c r="D8" s="225">
        <v>0</v>
      </c>
      <c r="E8" s="225">
        <v>0</v>
      </c>
      <c r="F8" s="225">
        <v>0</v>
      </c>
      <c r="G8" s="225">
        <v>11</v>
      </c>
      <c r="H8" s="225">
        <v>11</v>
      </c>
      <c r="I8" s="225">
        <v>0</v>
      </c>
      <c r="J8" s="225">
        <v>0</v>
      </c>
      <c r="K8" s="225">
        <v>0</v>
      </c>
      <c r="L8" s="226">
        <v>0</v>
      </c>
    </row>
    <row r="9" spans="1:13" ht="39.950000000000003" customHeight="1">
      <c r="A9" s="227" t="s">
        <v>829</v>
      </c>
      <c r="B9" s="228">
        <v>0</v>
      </c>
      <c r="C9" s="229">
        <v>0</v>
      </c>
      <c r="D9" s="229">
        <v>0</v>
      </c>
      <c r="E9" s="229">
        <v>0</v>
      </c>
      <c r="F9" s="229">
        <v>0</v>
      </c>
      <c r="G9" s="229">
        <v>0</v>
      </c>
      <c r="H9" s="229">
        <v>0</v>
      </c>
      <c r="I9" s="229">
        <v>0</v>
      </c>
      <c r="J9" s="229">
        <v>0</v>
      </c>
      <c r="K9" s="229">
        <v>0</v>
      </c>
      <c r="L9" s="230">
        <v>0</v>
      </c>
    </row>
    <row r="10" spans="1:13" ht="39.950000000000003" customHeight="1">
      <c r="A10" s="227" t="s">
        <v>830</v>
      </c>
      <c r="B10" s="228">
        <v>11</v>
      </c>
      <c r="C10" s="229">
        <v>11</v>
      </c>
      <c r="D10" s="229">
        <v>0</v>
      </c>
      <c r="E10" s="229">
        <v>0</v>
      </c>
      <c r="F10" s="229">
        <v>0</v>
      </c>
      <c r="G10" s="229">
        <v>11</v>
      </c>
      <c r="H10" s="229">
        <v>11</v>
      </c>
      <c r="I10" s="229">
        <v>0</v>
      </c>
      <c r="J10" s="229">
        <v>0</v>
      </c>
      <c r="K10" s="229">
        <v>0</v>
      </c>
      <c r="L10" s="230">
        <v>0</v>
      </c>
    </row>
    <row r="11" spans="1:13" ht="39.950000000000003" customHeight="1" thickBot="1">
      <c r="A11" s="231" t="s">
        <v>831</v>
      </c>
      <c r="B11" s="232">
        <v>0</v>
      </c>
      <c r="C11" s="233">
        <v>0</v>
      </c>
      <c r="D11" s="233">
        <v>0</v>
      </c>
      <c r="E11" s="233">
        <v>0</v>
      </c>
      <c r="F11" s="233">
        <v>0</v>
      </c>
      <c r="G11" s="233">
        <v>0</v>
      </c>
      <c r="H11" s="233">
        <v>0</v>
      </c>
      <c r="I11" s="233">
        <v>0</v>
      </c>
      <c r="J11" s="233">
        <v>0</v>
      </c>
      <c r="K11" s="233">
        <v>0</v>
      </c>
      <c r="L11" s="234">
        <v>0</v>
      </c>
    </row>
    <row r="12" spans="1:13" ht="39.950000000000003" customHeight="1">
      <c r="A12" s="235" t="s">
        <v>802</v>
      </c>
      <c r="B12" s="236"/>
      <c r="C12" s="236"/>
      <c r="D12" s="236" t="s">
        <v>832</v>
      </c>
      <c r="E12" s="237"/>
      <c r="F12" s="235" t="s">
        <v>833</v>
      </c>
      <c r="G12" s="236"/>
      <c r="H12" s="236"/>
      <c r="I12" s="236"/>
      <c r="J12" s="238" t="s">
        <v>834</v>
      </c>
      <c r="K12" s="239"/>
      <c r="L12" s="239"/>
    </row>
    <row r="13" spans="1:13" ht="23.25" customHeight="1">
      <c r="A13" s="236"/>
      <c r="B13" s="236"/>
      <c r="C13" s="236"/>
      <c r="D13" s="237"/>
      <c r="E13" s="237"/>
      <c r="F13" s="236" t="s">
        <v>835</v>
      </c>
      <c r="G13" s="236"/>
      <c r="H13" s="236"/>
      <c r="I13" s="236"/>
      <c r="J13" s="236" t="s">
        <v>1458</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2" type="noConversion"/>
  <hyperlinks>
    <hyperlink ref="M3" location="預告統計資料發布時間表!A1" display="回發布時間表" xr:uid="{1322AD03-8E09-4C6D-BC8B-C4F73BF53D1D}"/>
  </hyperlinks>
  <pageMargins left="0.7" right="0.7" top="0.75" bottom="0.75" header="0.3" footer="0.3"/>
  <pageSetup paperSize="9" orientation="landscape" horizontalDpi="4294967292" verticalDpi="4294967292"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105B-E1B7-4995-82D4-BC7C35142281}">
  <dimension ref="A1:M18"/>
  <sheetViews>
    <sheetView workbookViewId="0">
      <selection activeCell="M3" sqref="M3"/>
    </sheetView>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815</v>
      </c>
      <c r="L2" s="2163"/>
    </row>
    <row r="3" spans="1:13" ht="25.5">
      <c r="A3" s="2164" t="s">
        <v>220</v>
      </c>
      <c r="B3" s="2101"/>
      <c r="C3" s="2101"/>
      <c r="D3" s="2101"/>
      <c r="E3" s="2101"/>
      <c r="F3" s="2101"/>
      <c r="G3" s="2101"/>
      <c r="H3" s="2101"/>
      <c r="I3" s="2165"/>
      <c r="J3" s="2165"/>
      <c r="K3" s="2165"/>
      <c r="L3" s="2165"/>
      <c r="M3" s="446" t="s">
        <v>113</v>
      </c>
    </row>
    <row r="4" spans="1:13" ht="20.25" thickBot="1">
      <c r="A4" s="219"/>
      <c r="B4" s="220"/>
      <c r="C4" s="220"/>
      <c r="D4" s="220"/>
      <c r="E4" s="220"/>
      <c r="F4" s="2157" t="s">
        <v>1931</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v>11</v>
      </c>
      <c r="C8" s="225">
        <v>11</v>
      </c>
      <c r="D8" s="225">
        <v>0</v>
      </c>
      <c r="E8" s="225">
        <v>0</v>
      </c>
      <c r="F8" s="225">
        <v>0</v>
      </c>
      <c r="G8" s="225">
        <v>11</v>
      </c>
      <c r="H8" s="225">
        <v>11</v>
      </c>
      <c r="I8" s="225">
        <v>0</v>
      </c>
      <c r="J8" s="225">
        <v>0</v>
      </c>
      <c r="K8" s="225">
        <v>0</v>
      </c>
      <c r="L8" s="226">
        <v>0</v>
      </c>
    </row>
    <row r="9" spans="1:13" ht="39.950000000000003" customHeight="1">
      <c r="A9" s="227" t="s">
        <v>829</v>
      </c>
      <c r="B9" s="228">
        <v>0</v>
      </c>
      <c r="C9" s="229">
        <v>0</v>
      </c>
      <c r="D9" s="229">
        <v>0</v>
      </c>
      <c r="E9" s="229">
        <v>0</v>
      </c>
      <c r="F9" s="229">
        <v>0</v>
      </c>
      <c r="G9" s="229">
        <v>0</v>
      </c>
      <c r="H9" s="229">
        <v>0</v>
      </c>
      <c r="I9" s="229">
        <v>0</v>
      </c>
      <c r="J9" s="229">
        <v>0</v>
      </c>
      <c r="K9" s="229">
        <v>0</v>
      </c>
      <c r="L9" s="230">
        <v>0</v>
      </c>
    </row>
    <row r="10" spans="1:13" ht="39.950000000000003" customHeight="1">
      <c r="A10" s="227" t="s">
        <v>830</v>
      </c>
      <c r="B10" s="228">
        <v>11</v>
      </c>
      <c r="C10" s="229">
        <v>11</v>
      </c>
      <c r="D10" s="229">
        <v>0</v>
      </c>
      <c r="E10" s="229">
        <v>0</v>
      </c>
      <c r="F10" s="229">
        <v>0</v>
      </c>
      <c r="G10" s="229">
        <v>11</v>
      </c>
      <c r="H10" s="229">
        <v>11</v>
      </c>
      <c r="I10" s="229">
        <v>0</v>
      </c>
      <c r="J10" s="229">
        <v>0</v>
      </c>
      <c r="K10" s="229">
        <v>0</v>
      </c>
      <c r="L10" s="230">
        <v>0</v>
      </c>
    </row>
    <row r="11" spans="1:13" ht="39.950000000000003" customHeight="1" thickBot="1">
      <c r="A11" s="231" t="s">
        <v>831</v>
      </c>
      <c r="B11" s="232">
        <v>0</v>
      </c>
      <c r="C11" s="233">
        <v>0</v>
      </c>
      <c r="D11" s="233">
        <v>0</v>
      </c>
      <c r="E11" s="233">
        <v>0</v>
      </c>
      <c r="F11" s="233">
        <v>0</v>
      </c>
      <c r="G11" s="233">
        <v>0</v>
      </c>
      <c r="H11" s="233">
        <v>0</v>
      </c>
      <c r="I11" s="233">
        <v>0</v>
      </c>
      <c r="J11" s="233">
        <v>0</v>
      </c>
      <c r="K11" s="233">
        <v>0</v>
      </c>
      <c r="L11" s="234">
        <v>0</v>
      </c>
    </row>
    <row r="12" spans="1:13" ht="39.950000000000003" customHeight="1">
      <c r="A12" s="235" t="s">
        <v>802</v>
      </c>
      <c r="B12" s="236"/>
      <c r="C12" s="236"/>
      <c r="D12" s="236" t="s">
        <v>832</v>
      </c>
      <c r="E12" s="237"/>
      <c r="F12" s="235" t="s">
        <v>957</v>
      </c>
      <c r="G12" s="236"/>
      <c r="H12" s="236"/>
      <c r="I12" s="236"/>
      <c r="J12" s="238" t="s">
        <v>834</v>
      </c>
      <c r="K12" s="239"/>
      <c r="L12" s="239"/>
    </row>
    <row r="13" spans="1:13" ht="23.25" customHeight="1">
      <c r="A13" s="236"/>
      <c r="B13" s="236"/>
      <c r="C13" s="236"/>
      <c r="D13" s="237"/>
      <c r="E13" s="237"/>
      <c r="F13" s="236" t="s">
        <v>853</v>
      </c>
      <c r="G13" s="236"/>
      <c r="H13" s="236"/>
      <c r="I13" s="236"/>
      <c r="J13" s="236" t="s">
        <v>1933</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F4:H4"/>
    <mergeCell ref="K4:L4"/>
    <mergeCell ref="I1:J1"/>
    <mergeCell ref="K1:L1"/>
    <mergeCell ref="I2:J2"/>
    <mergeCell ref="K2:L2"/>
    <mergeCell ref="A3:L3"/>
    <mergeCell ref="A16:L16"/>
    <mergeCell ref="A17:L17"/>
    <mergeCell ref="A18:L18"/>
    <mergeCell ref="A5:A7"/>
    <mergeCell ref="B5:B7"/>
    <mergeCell ref="C5:I5"/>
    <mergeCell ref="J5:L5"/>
    <mergeCell ref="C6:C7"/>
    <mergeCell ref="D6:F6"/>
    <mergeCell ref="G6:I6"/>
    <mergeCell ref="J6:L6"/>
  </mergeCells>
  <phoneticPr fontId="2" type="noConversion"/>
  <hyperlinks>
    <hyperlink ref="M3" location="預告統計資料發布時間表!A1" display="回發布時間表" xr:uid="{BA913FA6-A422-4E43-8E1E-826221553EDF}"/>
  </hyperlinks>
  <pageMargins left="0.7" right="0.7" top="0.75" bottom="0.75" header="0.3" footer="0.3"/>
  <pageSetup paperSize="9" orientation="landscape" horizontalDpi="4294967292" verticalDpi="4294967292"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A228-5365-4131-928B-FF754055F911}">
  <dimension ref="A1:M18"/>
  <sheetViews>
    <sheetView workbookViewId="0"/>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1226</v>
      </c>
      <c r="L2" s="2163"/>
    </row>
    <row r="3" spans="1:13" ht="25.5">
      <c r="A3" s="2164" t="s">
        <v>1225</v>
      </c>
      <c r="B3" s="2101"/>
      <c r="C3" s="2101"/>
      <c r="D3" s="2101"/>
      <c r="E3" s="2101"/>
      <c r="F3" s="2101"/>
      <c r="G3" s="2101"/>
      <c r="H3" s="2101"/>
      <c r="I3" s="2165"/>
      <c r="J3" s="2165"/>
      <c r="K3" s="2165"/>
      <c r="L3" s="2165"/>
      <c r="M3" s="446" t="s">
        <v>113</v>
      </c>
    </row>
    <row r="4" spans="1:13" ht="20.25" thickBot="1">
      <c r="A4" s="219"/>
      <c r="B4" s="220"/>
      <c r="C4" s="220"/>
      <c r="D4" s="220"/>
      <c r="E4" s="220"/>
      <c r="F4" s="2157" t="s">
        <v>1223</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f>C8+J8</f>
        <v>115</v>
      </c>
      <c r="C8" s="225">
        <f>D8+G8</f>
        <v>115</v>
      </c>
      <c r="D8" s="225">
        <v>0</v>
      </c>
      <c r="E8" s="225">
        <v>0</v>
      </c>
      <c r="F8" s="225">
        <v>0</v>
      </c>
      <c r="G8" s="225">
        <f>SUM(G9:G11)</f>
        <v>115</v>
      </c>
      <c r="H8" s="225">
        <v>115</v>
      </c>
      <c r="I8" s="225">
        <v>0</v>
      </c>
      <c r="J8" s="225">
        <v>0</v>
      </c>
      <c r="K8" s="225">
        <v>0</v>
      </c>
      <c r="L8" s="226">
        <v>0</v>
      </c>
    </row>
    <row r="9" spans="1:13" ht="39.950000000000003" customHeight="1">
      <c r="A9" s="227" t="s">
        <v>829</v>
      </c>
      <c r="B9" s="224">
        <f t="shared" ref="B9:B11" si="0">C9+J9</f>
        <v>4</v>
      </c>
      <c r="C9" s="225">
        <f t="shared" ref="C9:C11" si="1">D9+G9</f>
        <v>4</v>
      </c>
      <c r="D9" s="229">
        <v>0</v>
      </c>
      <c r="E9" s="229">
        <v>0</v>
      </c>
      <c r="F9" s="229">
        <v>0</v>
      </c>
      <c r="G9" s="229">
        <f>SUM(H9:I9)</f>
        <v>4</v>
      </c>
      <c r="H9" s="229">
        <v>4</v>
      </c>
      <c r="I9" s="229">
        <v>0</v>
      </c>
      <c r="J9" s="229">
        <v>0</v>
      </c>
      <c r="K9" s="229">
        <v>0</v>
      </c>
      <c r="L9" s="230">
        <v>0</v>
      </c>
    </row>
    <row r="10" spans="1:13" ht="39.950000000000003" customHeight="1">
      <c r="A10" s="227" t="s">
        <v>830</v>
      </c>
      <c r="B10" s="224">
        <f t="shared" si="0"/>
        <v>85</v>
      </c>
      <c r="C10" s="225">
        <f t="shared" si="1"/>
        <v>85</v>
      </c>
      <c r="D10" s="229">
        <v>0</v>
      </c>
      <c r="E10" s="229">
        <v>0</v>
      </c>
      <c r="F10" s="229">
        <v>0</v>
      </c>
      <c r="G10" s="229">
        <f t="shared" ref="G10:G11" si="2">SUM(H10:I10)</f>
        <v>85</v>
      </c>
      <c r="H10" s="229">
        <v>85</v>
      </c>
      <c r="I10" s="229">
        <v>0</v>
      </c>
      <c r="J10" s="229">
        <v>0</v>
      </c>
      <c r="K10" s="229">
        <v>0</v>
      </c>
      <c r="L10" s="230">
        <v>0</v>
      </c>
    </row>
    <row r="11" spans="1:13" ht="39.950000000000003" customHeight="1" thickBot="1">
      <c r="A11" s="231" t="s">
        <v>831</v>
      </c>
      <c r="B11" s="447">
        <f t="shared" si="0"/>
        <v>26</v>
      </c>
      <c r="C11" s="233">
        <f t="shared" si="1"/>
        <v>26</v>
      </c>
      <c r="D11" s="233">
        <v>0</v>
      </c>
      <c r="E11" s="233">
        <v>0</v>
      </c>
      <c r="F11" s="233">
        <v>0</v>
      </c>
      <c r="G11" s="233">
        <f t="shared" si="2"/>
        <v>26</v>
      </c>
      <c r="H11" s="233">
        <v>26</v>
      </c>
      <c r="I11" s="233">
        <v>0</v>
      </c>
      <c r="J11" s="233">
        <v>0</v>
      </c>
      <c r="K11" s="233">
        <v>0</v>
      </c>
      <c r="L11" s="234">
        <v>0</v>
      </c>
    </row>
    <row r="12" spans="1:13" ht="39.950000000000003" customHeight="1">
      <c r="A12" s="235" t="s">
        <v>802</v>
      </c>
      <c r="B12" s="236"/>
      <c r="C12" s="236"/>
      <c r="D12" s="236" t="s">
        <v>832</v>
      </c>
      <c r="E12" s="237"/>
      <c r="F12" s="235" t="s">
        <v>833</v>
      </c>
      <c r="G12" s="236"/>
      <c r="H12" s="236"/>
      <c r="I12" s="236"/>
      <c r="J12" s="238" t="s">
        <v>834</v>
      </c>
      <c r="K12" s="239"/>
      <c r="L12" s="239"/>
    </row>
    <row r="13" spans="1:13" ht="23.25" customHeight="1">
      <c r="A13" s="236"/>
      <c r="B13" s="236"/>
      <c r="C13" s="236"/>
      <c r="D13" s="237"/>
      <c r="E13" s="237"/>
      <c r="F13" s="236" t="s">
        <v>835</v>
      </c>
      <c r="G13" s="236"/>
      <c r="H13" s="236"/>
      <c r="I13" s="236"/>
      <c r="J13" s="236" t="s">
        <v>1224</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F4:H4"/>
    <mergeCell ref="K4:L4"/>
    <mergeCell ref="I1:J1"/>
    <mergeCell ref="K1:L1"/>
    <mergeCell ref="I2:J2"/>
    <mergeCell ref="K2:L2"/>
    <mergeCell ref="A3:L3"/>
    <mergeCell ref="A16:L16"/>
    <mergeCell ref="A17:L17"/>
    <mergeCell ref="A18:L18"/>
    <mergeCell ref="A5:A7"/>
    <mergeCell ref="B5:B7"/>
    <mergeCell ref="C5:I5"/>
    <mergeCell ref="J5:L5"/>
    <mergeCell ref="C6:C7"/>
    <mergeCell ref="D6:F6"/>
    <mergeCell ref="G6:I6"/>
    <mergeCell ref="J6:L6"/>
  </mergeCells>
  <phoneticPr fontId="2" type="noConversion"/>
  <hyperlinks>
    <hyperlink ref="M3" location="預告統計資料發布時間表!A1" display="回發布時間表" xr:uid="{2452CC7C-5FF6-412A-BE35-7B6517EB0916}"/>
  </hyperlinks>
  <pageMargins left="0.7" right="0.7" top="0.75" bottom="0.75" header="0.3" footer="0.3"/>
  <pageSetup paperSize="9" orientation="landscape" horizontalDpi="4294967292" verticalDpi="4294967292"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7C52-7165-4693-A1B9-0435C678AE9B}">
  <dimension ref="A1:M18"/>
  <sheetViews>
    <sheetView workbookViewId="0"/>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1226</v>
      </c>
      <c r="L2" s="2163"/>
    </row>
    <row r="3" spans="1:13" ht="25.5">
      <c r="A3" s="2164" t="s">
        <v>1225</v>
      </c>
      <c r="B3" s="2101"/>
      <c r="C3" s="2101"/>
      <c r="D3" s="2101"/>
      <c r="E3" s="2101"/>
      <c r="F3" s="2101"/>
      <c r="G3" s="2101"/>
      <c r="H3" s="2101"/>
      <c r="I3" s="2165"/>
      <c r="J3" s="2165"/>
      <c r="K3" s="2165"/>
      <c r="L3" s="2165"/>
      <c r="M3" s="446" t="s">
        <v>113</v>
      </c>
    </row>
    <row r="4" spans="1:13" ht="20.25" thickBot="1">
      <c r="A4" s="219"/>
      <c r="B4" s="220"/>
      <c r="C4" s="220"/>
      <c r="D4" s="220"/>
      <c r="E4" s="220"/>
      <c r="F4" s="2157" t="s">
        <v>1457</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f>C8+J8</f>
        <v>115</v>
      </c>
      <c r="C8" s="225">
        <f>D8+G8</f>
        <v>115</v>
      </c>
      <c r="D8" s="225">
        <v>0</v>
      </c>
      <c r="E8" s="225">
        <v>0</v>
      </c>
      <c r="F8" s="225">
        <v>0</v>
      </c>
      <c r="G8" s="225">
        <f>SUM(G9:G11)</f>
        <v>115</v>
      </c>
      <c r="H8" s="225">
        <v>115</v>
      </c>
      <c r="I8" s="225">
        <v>0</v>
      </c>
      <c r="J8" s="225">
        <v>0</v>
      </c>
      <c r="K8" s="225">
        <v>0</v>
      </c>
      <c r="L8" s="226">
        <v>0</v>
      </c>
    </row>
    <row r="9" spans="1:13" ht="39.950000000000003" customHeight="1">
      <c r="A9" s="227" t="s">
        <v>829</v>
      </c>
      <c r="B9" s="224">
        <f t="shared" ref="B9:B11" si="0">C9+J9</f>
        <v>4</v>
      </c>
      <c r="C9" s="225">
        <f t="shared" ref="C9:C11" si="1">D9+G9</f>
        <v>4</v>
      </c>
      <c r="D9" s="229">
        <v>0</v>
      </c>
      <c r="E9" s="229">
        <v>0</v>
      </c>
      <c r="F9" s="229">
        <v>0</v>
      </c>
      <c r="G9" s="229">
        <f>SUM(H9:I9)</f>
        <v>4</v>
      </c>
      <c r="H9" s="229">
        <v>4</v>
      </c>
      <c r="I9" s="229">
        <v>0</v>
      </c>
      <c r="J9" s="229">
        <v>0</v>
      </c>
      <c r="K9" s="229">
        <v>0</v>
      </c>
      <c r="L9" s="230">
        <v>0</v>
      </c>
    </row>
    <row r="10" spans="1:13" ht="39.950000000000003" customHeight="1">
      <c r="A10" s="227" t="s">
        <v>830</v>
      </c>
      <c r="B10" s="224">
        <f t="shared" si="0"/>
        <v>85</v>
      </c>
      <c r="C10" s="225">
        <f t="shared" si="1"/>
        <v>85</v>
      </c>
      <c r="D10" s="229">
        <v>0</v>
      </c>
      <c r="E10" s="229">
        <v>0</v>
      </c>
      <c r="F10" s="229">
        <v>0</v>
      </c>
      <c r="G10" s="229">
        <f t="shared" ref="G10:G11" si="2">SUM(H10:I10)</f>
        <v>85</v>
      </c>
      <c r="H10" s="229">
        <v>85</v>
      </c>
      <c r="I10" s="229">
        <v>0</v>
      </c>
      <c r="J10" s="229">
        <v>0</v>
      </c>
      <c r="K10" s="229">
        <v>0</v>
      </c>
      <c r="L10" s="230">
        <v>0</v>
      </c>
    </row>
    <row r="11" spans="1:13" ht="39.950000000000003" customHeight="1" thickBot="1">
      <c r="A11" s="231" t="s">
        <v>831</v>
      </c>
      <c r="B11" s="447">
        <f t="shared" si="0"/>
        <v>26</v>
      </c>
      <c r="C11" s="233">
        <f t="shared" si="1"/>
        <v>26</v>
      </c>
      <c r="D11" s="233">
        <v>0</v>
      </c>
      <c r="E11" s="233">
        <v>0</v>
      </c>
      <c r="F11" s="233">
        <v>0</v>
      </c>
      <c r="G11" s="233">
        <f t="shared" si="2"/>
        <v>26</v>
      </c>
      <c r="H11" s="233">
        <v>26</v>
      </c>
      <c r="I11" s="233">
        <v>0</v>
      </c>
      <c r="J11" s="233">
        <v>0</v>
      </c>
      <c r="K11" s="233">
        <v>0</v>
      </c>
      <c r="L11" s="234">
        <v>0</v>
      </c>
    </row>
    <row r="12" spans="1:13" ht="39.950000000000003" customHeight="1">
      <c r="A12" s="235" t="s">
        <v>802</v>
      </c>
      <c r="B12" s="236"/>
      <c r="C12" s="236"/>
      <c r="D12" s="236" t="s">
        <v>832</v>
      </c>
      <c r="E12" s="237"/>
      <c r="F12" s="235" t="s">
        <v>833</v>
      </c>
      <c r="G12" s="236"/>
      <c r="H12" s="236"/>
      <c r="I12" s="236"/>
      <c r="J12" s="238" t="s">
        <v>834</v>
      </c>
      <c r="K12" s="239"/>
      <c r="L12" s="239"/>
    </row>
    <row r="13" spans="1:13" ht="23.25" customHeight="1">
      <c r="A13" s="236"/>
      <c r="B13" s="236"/>
      <c r="C13" s="236"/>
      <c r="D13" s="237"/>
      <c r="E13" s="237"/>
      <c r="F13" s="236" t="s">
        <v>835</v>
      </c>
      <c r="G13" s="236"/>
      <c r="H13" s="236"/>
      <c r="I13" s="236"/>
      <c r="J13" s="236" t="s">
        <v>1458</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2" type="noConversion"/>
  <hyperlinks>
    <hyperlink ref="M3" location="預告統計資料發布時間表!A1" display="回發布時間表" xr:uid="{9B93DF27-56C4-442C-B48B-293801780DF0}"/>
  </hyperlinks>
  <pageMargins left="0.7" right="0.7" top="0.75" bottom="0.75" header="0.3" footer="0.3"/>
  <pageSetup paperSize="9" orientation="landscape" horizontalDpi="4294967292" verticalDpi="4294967292"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5E70-BFFC-4838-A9D1-82D7479A308D}">
  <dimension ref="A1:M18"/>
  <sheetViews>
    <sheetView workbookViewId="0">
      <selection activeCell="S11" sqref="S11"/>
    </sheetView>
  </sheetViews>
  <sheetFormatPr defaultRowHeight="16.5"/>
  <cols>
    <col min="1" max="1" width="19.125" customWidth="1"/>
    <col min="2" max="9" width="9.625" customWidth="1"/>
    <col min="10" max="10" width="11.375" customWidth="1"/>
    <col min="11" max="11" width="10.5" customWidth="1"/>
    <col min="12" max="12" width="9.625" customWidth="1"/>
  </cols>
  <sheetData>
    <row r="1" spans="1:13" ht="17.25">
      <c r="A1" s="209" t="s">
        <v>810</v>
      </c>
      <c r="B1" s="210"/>
      <c r="C1" s="211"/>
      <c r="D1" s="212"/>
      <c r="E1" s="212"/>
      <c r="F1" s="212"/>
      <c r="G1" s="211"/>
      <c r="H1" s="213"/>
      <c r="I1" s="2159" t="s">
        <v>771</v>
      </c>
      <c r="J1" s="2159"/>
      <c r="K1" s="2160" t="s">
        <v>811</v>
      </c>
      <c r="L1" s="2161"/>
    </row>
    <row r="2" spans="1:13" ht="17.25">
      <c r="A2" s="214" t="s">
        <v>812</v>
      </c>
      <c r="B2" s="215" t="s">
        <v>813</v>
      </c>
      <c r="C2" s="216"/>
      <c r="D2" s="217"/>
      <c r="E2" s="217"/>
      <c r="F2" s="217"/>
      <c r="G2" s="216"/>
      <c r="H2" s="218"/>
      <c r="I2" s="2162" t="s">
        <v>814</v>
      </c>
      <c r="J2" s="2162"/>
      <c r="K2" s="2162" t="s">
        <v>1226</v>
      </c>
      <c r="L2" s="2163"/>
    </row>
    <row r="3" spans="1:13" ht="25.5">
      <c r="A3" s="2164" t="s">
        <v>1225</v>
      </c>
      <c r="B3" s="2101"/>
      <c r="C3" s="2101"/>
      <c r="D3" s="2101"/>
      <c r="E3" s="2101"/>
      <c r="F3" s="2101"/>
      <c r="G3" s="2101"/>
      <c r="H3" s="2101"/>
      <c r="I3" s="2165"/>
      <c r="J3" s="2165"/>
      <c r="K3" s="2165"/>
      <c r="L3" s="2165"/>
      <c r="M3" s="446" t="s">
        <v>113</v>
      </c>
    </row>
    <row r="4" spans="1:13" ht="20.25" thickBot="1">
      <c r="A4" s="219"/>
      <c r="B4" s="220"/>
      <c r="C4" s="220"/>
      <c r="D4" s="220"/>
      <c r="E4" s="220"/>
      <c r="F4" s="2157" t="s">
        <v>1931</v>
      </c>
      <c r="G4" s="2157"/>
      <c r="H4" s="2157"/>
      <c r="I4" s="220"/>
      <c r="J4" s="220"/>
      <c r="K4" s="2158" t="s">
        <v>816</v>
      </c>
      <c r="L4" s="2158"/>
    </row>
    <row r="5" spans="1:13" ht="39.950000000000003" customHeight="1">
      <c r="A5" s="2168" t="s">
        <v>817</v>
      </c>
      <c r="B5" s="2171" t="s">
        <v>818</v>
      </c>
      <c r="C5" s="2174" t="s">
        <v>819</v>
      </c>
      <c r="D5" s="2174"/>
      <c r="E5" s="2174"/>
      <c r="F5" s="2174"/>
      <c r="G5" s="2174"/>
      <c r="H5" s="2174"/>
      <c r="I5" s="2174"/>
      <c r="J5" s="2175" t="s">
        <v>820</v>
      </c>
      <c r="K5" s="2175"/>
      <c r="L5" s="2175"/>
    </row>
    <row r="6" spans="1:13" ht="39.950000000000003" customHeight="1">
      <c r="A6" s="2169"/>
      <c r="B6" s="2172"/>
      <c r="C6" s="2176" t="s">
        <v>821</v>
      </c>
      <c r="D6" s="2178" t="s">
        <v>822</v>
      </c>
      <c r="E6" s="2178"/>
      <c r="F6" s="2178"/>
      <c r="G6" s="2178" t="s">
        <v>823</v>
      </c>
      <c r="H6" s="2178"/>
      <c r="I6" s="2178"/>
      <c r="J6" s="2179" t="s">
        <v>824</v>
      </c>
      <c r="K6" s="2179"/>
      <c r="L6" s="2180"/>
    </row>
    <row r="7" spans="1:13" ht="39.950000000000003" customHeight="1" thickBot="1">
      <c r="A7" s="2170"/>
      <c r="B7" s="2173"/>
      <c r="C7" s="2177"/>
      <c r="D7" s="221" t="s">
        <v>825</v>
      </c>
      <c r="E7" s="221" t="s">
        <v>826</v>
      </c>
      <c r="F7" s="221" t="s">
        <v>827</v>
      </c>
      <c r="G7" s="221" t="s">
        <v>825</v>
      </c>
      <c r="H7" s="221" t="s">
        <v>826</v>
      </c>
      <c r="I7" s="221" t="s">
        <v>827</v>
      </c>
      <c r="J7" s="221" t="s">
        <v>825</v>
      </c>
      <c r="K7" s="221" t="s">
        <v>826</v>
      </c>
      <c r="L7" s="222" t="s">
        <v>827</v>
      </c>
    </row>
    <row r="8" spans="1:13" ht="39.950000000000003" customHeight="1">
      <c r="A8" s="223" t="s">
        <v>828</v>
      </c>
      <c r="B8" s="224">
        <f>C8+J8</f>
        <v>115</v>
      </c>
      <c r="C8" s="225">
        <f>D8+G8</f>
        <v>115</v>
      </c>
      <c r="D8" s="225">
        <v>0</v>
      </c>
      <c r="E8" s="225">
        <v>0</v>
      </c>
      <c r="F8" s="225">
        <v>0</v>
      </c>
      <c r="G8" s="225">
        <f>SUM(G9:G11)</f>
        <v>115</v>
      </c>
      <c r="H8" s="225">
        <v>115</v>
      </c>
      <c r="I8" s="225">
        <v>0</v>
      </c>
      <c r="J8" s="225">
        <v>0</v>
      </c>
      <c r="K8" s="225">
        <v>0</v>
      </c>
      <c r="L8" s="226">
        <v>0</v>
      </c>
    </row>
    <row r="9" spans="1:13" ht="39.950000000000003" customHeight="1">
      <c r="A9" s="227" t="s">
        <v>829</v>
      </c>
      <c r="B9" s="224">
        <f t="shared" ref="B9:B11" si="0">C9+J9</f>
        <v>4</v>
      </c>
      <c r="C9" s="225">
        <f t="shared" ref="C9:C11" si="1">D9+G9</f>
        <v>4</v>
      </c>
      <c r="D9" s="229">
        <v>0</v>
      </c>
      <c r="E9" s="229">
        <v>0</v>
      </c>
      <c r="F9" s="229">
        <v>0</v>
      </c>
      <c r="G9" s="229">
        <f>SUM(H9:I9)</f>
        <v>4</v>
      </c>
      <c r="H9" s="229">
        <v>4</v>
      </c>
      <c r="I9" s="229">
        <v>0</v>
      </c>
      <c r="J9" s="229">
        <v>0</v>
      </c>
      <c r="K9" s="229">
        <v>0</v>
      </c>
      <c r="L9" s="230">
        <v>0</v>
      </c>
    </row>
    <row r="10" spans="1:13" ht="39.950000000000003" customHeight="1">
      <c r="A10" s="227" t="s">
        <v>830</v>
      </c>
      <c r="B10" s="224">
        <f t="shared" si="0"/>
        <v>85</v>
      </c>
      <c r="C10" s="225">
        <f t="shared" si="1"/>
        <v>85</v>
      </c>
      <c r="D10" s="229">
        <v>0</v>
      </c>
      <c r="E10" s="229">
        <v>0</v>
      </c>
      <c r="F10" s="229">
        <v>0</v>
      </c>
      <c r="G10" s="229">
        <f t="shared" ref="G10:G11" si="2">SUM(H10:I10)</f>
        <v>85</v>
      </c>
      <c r="H10" s="229">
        <v>85</v>
      </c>
      <c r="I10" s="229">
        <v>0</v>
      </c>
      <c r="J10" s="229">
        <v>0</v>
      </c>
      <c r="K10" s="229">
        <v>0</v>
      </c>
      <c r="L10" s="230">
        <v>0</v>
      </c>
    </row>
    <row r="11" spans="1:13" ht="39.950000000000003" customHeight="1" thickBot="1">
      <c r="A11" s="231" t="s">
        <v>831</v>
      </c>
      <c r="B11" s="447">
        <f t="shared" si="0"/>
        <v>26</v>
      </c>
      <c r="C11" s="233">
        <f t="shared" si="1"/>
        <v>26</v>
      </c>
      <c r="D11" s="233">
        <v>0</v>
      </c>
      <c r="E11" s="233">
        <v>0</v>
      </c>
      <c r="F11" s="233">
        <v>0</v>
      </c>
      <c r="G11" s="233">
        <f t="shared" si="2"/>
        <v>26</v>
      </c>
      <c r="H11" s="233">
        <v>26</v>
      </c>
      <c r="I11" s="233">
        <v>0</v>
      </c>
      <c r="J11" s="233">
        <v>0</v>
      </c>
      <c r="K11" s="233">
        <v>0</v>
      </c>
      <c r="L11" s="234">
        <v>0</v>
      </c>
    </row>
    <row r="12" spans="1:13" ht="39.950000000000003" customHeight="1">
      <c r="A12" s="235" t="s">
        <v>802</v>
      </c>
      <c r="B12" s="236"/>
      <c r="C12" s="236"/>
      <c r="D12" s="236" t="s">
        <v>832</v>
      </c>
      <c r="E12" s="237"/>
      <c r="F12" s="235" t="s">
        <v>1932</v>
      </c>
      <c r="G12" s="236"/>
      <c r="H12" s="236"/>
      <c r="I12" s="236"/>
      <c r="J12" s="238" t="s">
        <v>834</v>
      </c>
      <c r="K12" s="239"/>
      <c r="L12" s="239"/>
    </row>
    <row r="13" spans="1:13" ht="23.25" customHeight="1">
      <c r="A13" s="236"/>
      <c r="B13" s="236"/>
      <c r="C13" s="236"/>
      <c r="D13" s="237"/>
      <c r="E13" s="237"/>
      <c r="F13" s="236" t="s">
        <v>853</v>
      </c>
      <c r="G13" s="236"/>
      <c r="H13" s="236"/>
      <c r="I13" s="236"/>
      <c r="J13" s="236" t="s">
        <v>1933</v>
      </c>
      <c r="K13" s="236"/>
      <c r="L13" s="236"/>
    </row>
    <row r="14" spans="1:13">
      <c r="A14" s="235"/>
      <c r="B14" s="236"/>
      <c r="C14" s="236"/>
      <c r="D14" s="237"/>
      <c r="E14" s="237"/>
      <c r="F14" s="237"/>
      <c r="G14" s="236"/>
      <c r="H14" s="236"/>
      <c r="I14" s="236"/>
      <c r="J14" s="236"/>
      <c r="K14" s="236"/>
      <c r="L14" s="236"/>
    </row>
    <row r="15" spans="1:13">
      <c r="A15" s="236" t="s">
        <v>836</v>
      </c>
      <c r="B15" s="236"/>
      <c r="C15" s="236"/>
      <c r="D15" s="237"/>
      <c r="E15" s="237"/>
      <c r="F15" s="237"/>
      <c r="G15" s="236"/>
      <c r="H15" s="236"/>
      <c r="I15" s="236"/>
      <c r="J15" s="236"/>
      <c r="K15" s="236"/>
      <c r="L15" s="236"/>
    </row>
    <row r="16" spans="1:13">
      <c r="A16" s="2166" t="s">
        <v>837</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18">
    <mergeCell ref="F4:H4"/>
    <mergeCell ref="K4:L4"/>
    <mergeCell ref="I1:J1"/>
    <mergeCell ref="K1:L1"/>
    <mergeCell ref="I2:J2"/>
    <mergeCell ref="K2:L2"/>
    <mergeCell ref="A3:L3"/>
    <mergeCell ref="A16:L16"/>
    <mergeCell ref="A17:L17"/>
    <mergeCell ref="A18:L18"/>
    <mergeCell ref="A5:A7"/>
    <mergeCell ref="B5:B7"/>
    <mergeCell ref="C5:I5"/>
    <mergeCell ref="J5:L5"/>
    <mergeCell ref="C6:C7"/>
    <mergeCell ref="D6:F6"/>
    <mergeCell ref="G6:I6"/>
    <mergeCell ref="J6:L6"/>
  </mergeCells>
  <phoneticPr fontId="2" type="noConversion"/>
  <hyperlinks>
    <hyperlink ref="M3" location="預告統計資料發布時間表!A1" display="回發布時間表" xr:uid="{A32EBB53-2AF1-45E8-8D1B-4F61C261014E}"/>
  </hyperlinks>
  <pageMargins left="0.7" right="0.7" top="0.75" bottom="0.75" header="0.3" footer="0.3"/>
  <pageSetup paperSize="9" orientation="landscape"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2"/>
  <sheetViews>
    <sheetView workbookViewId="0">
      <selection activeCell="B1" sqref="B1"/>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174</v>
      </c>
      <c r="B1" s="12" t="s">
        <v>113</v>
      </c>
    </row>
    <row r="2" spans="1:3" ht="19.5">
      <c r="A2" s="9" t="s">
        <v>115</v>
      </c>
    </row>
    <row r="3" spans="1:3" ht="19.5">
      <c r="A3" s="9" t="s">
        <v>175</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35</v>
      </c>
    </row>
    <row r="12" spans="1:3" ht="19.5">
      <c r="A12" s="10" t="s">
        <v>724</v>
      </c>
    </row>
    <row r="13" spans="1:3" ht="78">
      <c r="A13" s="10" t="s">
        <v>681</v>
      </c>
    </row>
    <row r="14" spans="1:3" ht="19.5">
      <c r="A14" s="10" t="s">
        <v>110</v>
      </c>
    </row>
    <row r="15" spans="1:3" ht="19.5">
      <c r="A15" s="15" t="s">
        <v>11</v>
      </c>
    </row>
    <row r="16" spans="1:3" ht="21.6" customHeight="1">
      <c r="A16" s="16" t="s">
        <v>347</v>
      </c>
      <c r="C16" s="14"/>
    </row>
    <row r="17" spans="1:1" ht="39">
      <c r="A17" s="17" t="s">
        <v>119</v>
      </c>
    </row>
    <row r="18" spans="1:1" ht="19.5">
      <c r="A18" s="16" t="s">
        <v>14</v>
      </c>
    </row>
    <row r="19" spans="1:1" ht="123.75" customHeight="1">
      <c r="A19" s="17" t="s">
        <v>351</v>
      </c>
    </row>
    <row r="20" spans="1:1" ht="19.5">
      <c r="A20" s="16" t="s">
        <v>666</v>
      </c>
    </row>
    <row r="21" spans="1:1" ht="39">
      <c r="A21" s="72" t="s">
        <v>691</v>
      </c>
    </row>
    <row r="22" spans="1:1" ht="19.5">
      <c r="A22" s="16" t="s">
        <v>120</v>
      </c>
    </row>
    <row r="23" spans="1:1" ht="19.5">
      <c r="A23" s="66" t="s">
        <v>669</v>
      </c>
    </row>
    <row r="24" spans="1:1" ht="19.5">
      <c r="A24" s="66" t="s">
        <v>21</v>
      </c>
    </row>
    <row r="25" spans="1:1" ht="19.5">
      <c r="A25" s="65" t="s">
        <v>22</v>
      </c>
    </row>
    <row r="26" spans="1:1" ht="39">
      <c r="A26" s="67" t="s">
        <v>670</v>
      </c>
    </row>
    <row r="27" spans="1:1" ht="19.5">
      <c r="A27" s="17" t="s">
        <v>665</v>
      </c>
    </row>
    <row r="28" spans="1:1" ht="19.5">
      <c r="A28" s="15" t="s">
        <v>24</v>
      </c>
    </row>
    <row r="29" spans="1:1" ht="39">
      <c r="A29" s="17" t="s">
        <v>122</v>
      </c>
    </row>
    <row r="30" spans="1:1" ht="58.5">
      <c r="A30" s="17" t="s">
        <v>123</v>
      </c>
    </row>
    <row r="31" spans="1:1" ht="39">
      <c r="A31" s="18" t="s">
        <v>124</v>
      </c>
    </row>
    <row r="32" spans="1:1" ht="20.25" thickBot="1">
      <c r="A32" s="19" t="s">
        <v>28</v>
      </c>
    </row>
  </sheetData>
  <phoneticPr fontId="2" type="noConversion"/>
  <hyperlinks>
    <hyperlink ref="B1" location="預告統計資料發布時間表!A1" display="回發布時間表" xr:uid="{00000000-0004-0000-0A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EDDC-A0EF-4F9C-8581-D4C7014E60B6}">
  <dimension ref="A1:M18"/>
  <sheetViews>
    <sheetView workbookViewId="0"/>
  </sheetViews>
  <sheetFormatPr defaultRowHeight="16.5"/>
  <cols>
    <col min="1" max="9" width="10.625" customWidth="1"/>
    <col min="10" max="10" width="9.375" customWidth="1"/>
    <col min="11" max="11" width="10.625" customWidth="1"/>
    <col min="12" max="12" width="12.125" customWidth="1"/>
  </cols>
  <sheetData>
    <row r="1" spans="1:13" ht="23.25" customHeight="1">
      <c r="A1" s="209" t="s">
        <v>810</v>
      </c>
      <c r="B1" s="241"/>
      <c r="C1" s="241"/>
      <c r="D1" s="241"/>
      <c r="E1" s="241"/>
      <c r="F1" s="241"/>
      <c r="G1" s="241"/>
      <c r="H1" s="241"/>
      <c r="I1" s="2181" t="s">
        <v>771</v>
      </c>
      <c r="J1" s="2182"/>
      <c r="K1" s="2183" t="s">
        <v>811</v>
      </c>
      <c r="L1" s="2184"/>
    </row>
    <row r="2" spans="1:13" ht="21.75" customHeight="1">
      <c r="A2" s="214" t="s">
        <v>840</v>
      </c>
      <c r="B2" s="215" t="s">
        <v>841</v>
      </c>
      <c r="C2" s="216"/>
      <c r="D2" s="216"/>
      <c r="E2" s="216"/>
      <c r="F2" s="216"/>
      <c r="G2" s="216"/>
      <c r="H2" s="218"/>
      <c r="I2" s="2185" t="s">
        <v>842</v>
      </c>
      <c r="J2" s="2186"/>
      <c r="K2" s="2185" t="s">
        <v>843</v>
      </c>
      <c r="L2" s="2187"/>
      <c r="M2" s="446" t="s">
        <v>113</v>
      </c>
    </row>
    <row r="3" spans="1:13" ht="31.5" customHeight="1">
      <c r="A3" s="2188" t="s">
        <v>844</v>
      </c>
      <c r="B3" s="2189"/>
      <c r="C3" s="2189"/>
      <c r="D3" s="2189"/>
      <c r="E3" s="2189"/>
      <c r="F3" s="2189"/>
      <c r="G3" s="2189"/>
      <c r="H3" s="2189"/>
      <c r="I3" s="2189"/>
      <c r="J3" s="2189"/>
      <c r="K3" s="2189"/>
      <c r="L3" s="2189"/>
    </row>
    <row r="4" spans="1:13" ht="28.5" customHeight="1" thickBot="1">
      <c r="A4" s="219"/>
      <c r="B4" s="220"/>
      <c r="C4" s="220"/>
      <c r="D4" s="220"/>
      <c r="E4" s="220"/>
      <c r="F4" s="2157" t="s">
        <v>1223</v>
      </c>
      <c r="G4" s="2157"/>
      <c r="H4" s="2157"/>
      <c r="I4" s="220"/>
      <c r="J4" s="220"/>
      <c r="K4" s="2158" t="s">
        <v>816</v>
      </c>
      <c r="L4" s="2158"/>
    </row>
    <row r="5" spans="1:13" ht="39.950000000000003" customHeight="1">
      <c r="A5" s="2190" t="s">
        <v>845</v>
      </c>
      <c r="B5" s="2193" t="s">
        <v>783</v>
      </c>
      <c r="C5" s="2194" t="s">
        <v>846</v>
      </c>
      <c r="D5" s="2194"/>
      <c r="E5" s="2194"/>
      <c r="F5" s="2194"/>
      <c r="G5" s="2194"/>
      <c r="H5" s="2195" t="s">
        <v>847</v>
      </c>
      <c r="I5" s="2194"/>
      <c r="J5" s="2194"/>
      <c r="K5" s="2194"/>
      <c r="L5" s="2196"/>
    </row>
    <row r="6" spans="1:13" ht="39.950000000000003" customHeight="1">
      <c r="A6" s="2191"/>
      <c r="B6" s="2172"/>
      <c r="C6" s="2197" t="s">
        <v>848</v>
      </c>
      <c r="D6" s="2179" t="s">
        <v>822</v>
      </c>
      <c r="E6" s="2179"/>
      <c r="F6" s="2179"/>
      <c r="G6" s="2198" t="s">
        <v>849</v>
      </c>
      <c r="H6" s="2179" t="s">
        <v>848</v>
      </c>
      <c r="I6" s="2179" t="s">
        <v>822</v>
      </c>
      <c r="J6" s="2179"/>
      <c r="K6" s="2179"/>
      <c r="L6" s="2201" t="s">
        <v>849</v>
      </c>
    </row>
    <row r="7" spans="1:13" ht="39.950000000000003" customHeight="1" thickBot="1">
      <c r="A7" s="2192"/>
      <c r="B7" s="2173"/>
      <c r="C7" s="2177"/>
      <c r="D7" s="221" t="s">
        <v>825</v>
      </c>
      <c r="E7" s="221" t="s">
        <v>850</v>
      </c>
      <c r="F7" s="221" t="s">
        <v>851</v>
      </c>
      <c r="G7" s="2199"/>
      <c r="H7" s="2200"/>
      <c r="I7" s="221" t="s">
        <v>825</v>
      </c>
      <c r="J7" s="221" t="s">
        <v>850</v>
      </c>
      <c r="K7" s="221" t="s">
        <v>851</v>
      </c>
      <c r="L7" s="2202"/>
    </row>
    <row r="8" spans="1:13" ht="39.950000000000003" customHeight="1">
      <c r="A8" s="242" t="s">
        <v>852</v>
      </c>
      <c r="B8" s="243">
        <f>C8+H8</f>
        <v>15</v>
      </c>
      <c r="C8" s="244">
        <v>11</v>
      </c>
      <c r="D8" s="244">
        <v>0</v>
      </c>
      <c r="E8" s="244">
        <v>0</v>
      </c>
      <c r="F8" s="244">
        <v>0</v>
      </c>
      <c r="G8" s="245">
        <v>11</v>
      </c>
      <c r="H8" s="244">
        <v>4</v>
      </c>
      <c r="I8" s="244">
        <v>0</v>
      </c>
      <c r="J8" s="244">
        <v>0</v>
      </c>
      <c r="K8" s="244">
        <v>0</v>
      </c>
      <c r="L8" s="246">
        <v>4</v>
      </c>
    </row>
    <row r="9" spans="1:13" ht="39.950000000000003" customHeight="1">
      <c r="A9" s="247" t="s">
        <v>829</v>
      </c>
      <c r="B9" s="243">
        <f>C9+H9</f>
        <v>0</v>
      </c>
      <c r="C9" s="248">
        <v>0</v>
      </c>
      <c r="D9" s="248">
        <v>0</v>
      </c>
      <c r="E9" s="229">
        <v>0</v>
      </c>
      <c r="F9" s="229">
        <v>0</v>
      </c>
      <c r="G9" s="230">
        <v>0</v>
      </c>
      <c r="H9" s="248">
        <v>0</v>
      </c>
      <c r="I9" s="248">
        <v>0</v>
      </c>
      <c r="J9" s="229">
        <v>0</v>
      </c>
      <c r="K9" s="229">
        <v>0</v>
      </c>
      <c r="L9" s="249">
        <v>0</v>
      </c>
    </row>
    <row r="10" spans="1:13" ht="39.950000000000003" customHeight="1">
      <c r="A10" s="247" t="s">
        <v>830</v>
      </c>
      <c r="B10" s="243">
        <v>15</v>
      </c>
      <c r="C10" s="248">
        <v>11</v>
      </c>
      <c r="D10" s="248">
        <v>0</v>
      </c>
      <c r="E10" s="229">
        <v>0</v>
      </c>
      <c r="F10" s="229">
        <v>0</v>
      </c>
      <c r="G10" s="230">
        <v>11</v>
      </c>
      <c r="H10" s="248">
        <v>0</v>
      </c>
      <c r="I10" s="248">
        <v>0</v>
      </c>
      <c r="J10" s="229">
        <v>0</v>
      </c>
      <c r="K10" s="229">
        <v>0</v>
      </c>
      <c r="L10" s="249">
        <v>4</v>
      </c>
    </row>
    <row r="11" spans="1:13" ht="39.950000000000003" customHeight="1" thickBot="1">
      <c r="A11" s="250" t="s">
        <v>831</v>
      </c>
      <c r="B11" s="251">
        <f>C11+H11</f>
        <v>0</v>
      </c>
      <c r="C11" s="252">
        <v>0</v>
      </c>
      <c r="D11" s="252">
        <v>0</v>
      </c>
      <c r="E11" s="233">
        <v>0</v>
      </c>
      <c r="F11" s="233">
        <v>0</v>
      </c>
      <c r="G11" s="234">
        <v>0</v>
      </c>
      <c r="H11" s="252">
        <v>0</v>
      </c>
      <c r="I11" s="252">
        <v>0</v>
      </c>
      <c r="J11" s="233">
        <v>0</v>
      </c>
      <c r="K11" s="233">
        <v>0</v>
      </c>
      <c r="L11" s="253">
        <v>0</v>
      </c>
    </row>
    <row r="12" spans="1:13" ht="39.950000000000003" customHeight="1">
      <c r="A12" s="235" t="s">
        <v>802</v>
      </c>
      <c r="B12" s="236"/>
      <c r="C12" s="236" t="s">
        <v>832</v>
      </c>
      <c r="D12" s="236"/>
      <c r="E12" s="236"/>
      <c r="F12" s="235" t="s">
        <v>833</v>
      </c>
      <c r="G12" s="236"/>
      <c r="H12" s="236"/>
      <c r="I12" s="236"/>
      <c r="J12" s="238" t="s">
        <v>834</v>
      </c>
      <c r="K12" s="236"/>
      <c r="L12" s="236"/>
    </row>
    <row r="13" spans="1:13" ht="27" customHeight="1">
      <c r="A13" s="236"/>
      <c r="B13" s="236"/>
      <c r="C13" s="237"/>
      <c r="D13" s="236"/>
      <c r="E13" s="236"/>
      <c r="F13" s="236" t="s">
        <v>853</v>
      </c>
      <c r="G13" s="236"/>
      <c r="H13" s="236"/>
      <c r="I13" s="236"/>
      <c r="J13" s="236" t="s">
        <v>1224</v>
      </c>
      <c r="K13" s="236"/>
      <c r="L13" s="236"/>
    </row>
    <row r="14" spans="1:13">
      <c r="A14" s="235"/>
      <c r="B14" s="236"/>
      <c r="C14" s="237"/>
      <c r="D14" s="237"/>
      <c r="E14" s="236"/>
      <c r="F14" s="236"/>
      <c r="G14" s="236"/>
      <c r="H14" s="236"/>
      <c r="I14" s="236"/>
      <c r="J14" s="236"/>
      <c r="K14" s="236"/>
      <c r="L14" s="236"/>
    </row>
    <row r="15" spans="1:13">
      <c r="A15" s="2166" t="s">
        <v>836</v>
      </c>
      <c r="B15" s="2166"/>
      <c r="C15" s="2166"/>
      <c r="D15" s="2166"/>
      <c r="E15" s="2166"/>
      <c r="F15" s="2166"/>
      <c r="G15" s="2166"/>
      <c r="H15" s="236"/>
      <c r="I15" s="236"/>
      <c r="J15" s="236"/>
      <c r="K15" s="236"/>
      <c r="L15" s="236"/>
    </row>
    <row r="16" spans="1:13">
      <c r="A16" s="2166" t="s">
        <v>854</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21">
    <mergeCell ref="A15:G15"/>
    <mergeCell ref="A16:L16"/>
    <mergeCell ref="A17:L17"/>
    <mergeCell ref="A18:L18"/>
    <mergeCell ref="A5:A7"/>
    <mergeCell ref="B5:B7"/>
    <mergeCell ref="C5:G5"/>
    <mergeCell ref="H5:L5"/>
    <mergeCell ref="C6:C7"/>
    <mergeCell ref="D6:F6"/>
    <mergeCell ref="G6:G7"/>
    <mergeCell ref="H6:H7"/>
    <mergeCell ref="I6:K6"/>
    <mergeCell ref="L6:L7"/>
    <mergeCell ref="F4:H4"/>
    <mergeCell ref="K4:L4"/>
    <mergeCell ref="I1:J1"/>
    <mergeCell ref="K1:L1"/>
    <mergeCell ref="I2:J2"/>
    <mergeCell ref="K2:L2"/>
    <mergeCell ref="A3:L3"/>
  </mergeCells>
  <phoneticPr fontId="2" type="noConversion"/>
  <hyperlinks>
    <hyperlink ref="M2" location="預告統計資料發布時間表!A1" display="回發布時間表" xr:uid="{4B600097-C796-40E4-BB3B-D4A55FA04E48}"/>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3A186-6507-4667-A70D-311ACD94F222}">
  <dimension ref="A1:M18"/>
  <sheetViews>
    <sheetView workbookViewId="0"/>
  </sheetViews>
  <sheetFormatPr defaultRowHeight="16.5"/>
  <cols>
    <col min="1" max="9" width="10.625" customWidth="1"/>
    <col min="10" max="10" width="9.375" customWidth="1"/>
    <col min="11" max="11" width="10.625" customWidth="1"/>
    <col min="12" max="12" width="12.125" customWidth="1"/>
  </cols>
  <sheetData>
    <row r="1" spans="1:13" ht="23.25" customHeight="1">
      <c r="A1" s="209" t="s">
        <v>810</v>
      </c>
      <c r="B1" s="241"/>
      <c r="C1" s="241"/>
      <c r="D1" s="241"/>
      <c r="E1" s="241"/>
      <c r="F1" s="241"/>
      <c r="G1" s="241"/>
      <c r="H1" s="241"/>
      <c r="I1" s="2181" t="s">
        <v>771</v>
      </c>
      <c r="J1" s="2182"/>
      <c r="K1" s="2183" t="s">
        <v>811</v>
      </c>
      <c r="L1" s="2184"/>
    </row>
    <row r="2" spans="1:13" ht="21.75" customHeight="1">
      <c r="A2" s="214" t="s">
        <v>840</v>
      </c>
      <c r="B2" s="215" t="s">
        <v>841</v>
      </c>
      <c r="C2" s="216"/>
      <c r="D2" s="216"/>
      <c r="E2" s="216"/>
      <c r="F2" s="216"/>
      <c r="G2" s="216"/>
      <c r="H2" s="218"/>
      <c r="I2" s="2185" t="s">
        <v>842</v>
      </c>
      <c r="J2" s="2186"/>
      <c r="K2" s="2185" t="s">
        <v>843</v>
      </c>
      <c r="L2" s="2187"/>
      <c r="M2" s="446" t="s">
        <v>113</v>
      </c>
    </row>
    <row r="3" spans="1:13" ht="31.5" customHeight="1">
      <c r="A3" s="2188" t="s">
        <v>844</v>
      </c>
      <c r="B3" s="2189"/>
      <c r="C3" s="2189"/>
      <c r="D3" s="2189"/>
      <c r="E3" s="2189"/>
      <c r="F3" s="2189"/>
      <c r="G3" s="2189"/>
      <c r="H3" s="2189"/>
      <c r="I3" s="2189"/>
      <c r="J3" s="2189"/>
      <c r="K3" s="2189"/>
      <c r="L3" s="2189"/>
    </row>
    <row r="4" spans="1:13" ht="28.5" customHeight="1" thickBot="1">
      <c r="A4" s="219"/>
      <c r="B4" s="220"/>
      <c r="C4" s="220"/>
      <c r="D4" s="220"/>
      <c r="E4" s="220"/>
      <c r="F4" s="2157" t="s">
        <v>1457</v>
      </c>
      <c r="G4" s="2157"/>
      <c r="H4" s="2157"/>
      <c r="I4" s="220"/>
      <c r="J4" s="220"/>
      <c r="K4" s="2158" t="s">
        <v>816</v>
      </c>
      <c r="L4" s="2158"/>
    </row>
    <row r="5" spans="1:13" ht="39.950000000000003" customHeight="1">
      <c r="A5" s="2190" t="s">
        <v>845</v>
      </c>
      <c r="B5" s="2193" t="s">
        <v>783</v>
      </c>
      <c r="C5" s="2194" t="s">
        <v>846</v>
      </c>
      <c r="D5" s="2194"/>
      <c r="E5" s="2194"/>
      <c r="F5" s="2194"/>
      <c r="G5" s="2194"/>
      <c r="H5" s="2195" t="s">
        <v>847</v>
      </c>
      <c r="I5" s="2194"/>
      <c r="J5" s="2194"/>
      <c r="K5" s="2194"/>
      <c r="L5" s="2196"/>
    </row>
    <row r="6" spans="1:13" ht="39.950000000000003" customHeight="1">
      <c r="A6" s="2191"/>
      <c r="B6" s="2172"/>
      <c r="C6" s="2197" t="s">
        <v>848</v>
      </c>
      <c r="D6" s="2179" t="s">
        <v>822</v>
      </c>
      <c r="E6" s="2179"/>
      <c r="F6" s="2179"/>
      <c r="G6" s="2198" t="s">
        <v>849</v>
      </c>
      <c r="H6" s="2179" t="s">
        <v>848</v>
      </c>
      <c r="I6" s="2179" t="s">
        <v>822</v>
      </c>
      <c r="J6" s="2179"/>
      <c r="K6" s="2179"/>
      <c r="L6" s="2201" t="s">
        <v>849</v>
      </c>
    </row>
    <row r="7" spans="1:13" ht="39.950000000000003" customHeight="1" thickBot="1">
      <c r="A7" s="2192"/>
      <c r="B7" s="2173"/>
      <c r="C7" s="2177"/>
      <c r="D7" s="221" t="s">
        <v>825</v>
      </c>
      <c r="E7" s="221" t="s">
        <v>850</v>
      </c>
      <c r="F7" s="221" t="s">
        <v>851</v>
      </c>
      <c r="G7" s="2199"/>
      <c r="H7" s="2200"/>
      <c r="I7" s="221" t="s">
        <v>825</v>
      </c>
      <c r="J7" s="221" t="s">
        <v>850</v>
      </c>
      <c r="K7" s="221" t="s">
        <v>851</v>
      </c>
      <c r="L7" s="2202"/>
    </row>
    <row r="8" spans="1:13" ht="39.950000000000003" customHeight="1">
      <c r="A8" s="242" t="s">
        <v>852</v>
      </c>
      <c r="B8" s="243">
        <f>C8+H8</f>
        <v>15</v>
      </c>
      <c r="C8" s="244">
        <v>11</v>
      </c>
      <c r="D8" s="244">
        <v>0</v>
      </c>
      <c r="E8" s="244">
        <v>0</v>
      </c>
      <c r="F8" s="244">
        <v>0</v>
      </c>
      <c r="G8" s="245">
        <v>11</v>
      </c>
      <c r="H8" s="244">
        <v>4</v>
      </c>
      <c r="I8" s="244">
        <v>0</v>
      </c>
      <c r="J8" s="244">
        <v>0</v>
      </c>
      <c r="K8" s="244">
        <v>0</v>
      </c>
      <c r="L8" s="246">
        <v>4</v>
      </c>
    </row>
    <row r="9" spans="1:13" ht="39.950000000000003" customHeight="1">
      <c r="A9" s="247" t="s">
        <v>829</v>
      </c>
      <c r="B9" s="243">
        <f>C9+H9</f>
        <v>0</v>
      </c>
      <c r="C9" s="248">
        <v>0</v>
      </c>
      <c r="D9" s="248">
        <v>0</v>
      </c>
      <c r="E9" s="229">
        <v>0</v>
      </c>
      <c r="F9" s="229">
        <v>0</v>
      </c>
      <c r="G9" s="230">
        <v>0</v>
      </c>
      <c r="H9" s="248">
        <v>0</v>
      </c>
      <c r="I9" s="248">
        <v>0</v>
      </c>
      <c r="J9" s="229">
        <v>0</v>
      </c>
      <c r="K9" s="229">
        <v>0</v>
      </c>
      <c r="L9" s="249">
        <v>0</v>
      </c>
    </row>
    <row r="10" spans="1:13" ht="39.950000000000003" customHeight="1">
      <c r="A10" s="247" t="s">
        <v>830</v>
      </c>
      <c r="B10" s="243">
        <v>15</v>
      </c>
      <c r="C10" s="248">
        <v>11</v>
      </c>
      <c r="D10" s="248">
        <v>0</v>
      </c>
      <c r="E10" s="229">
        <v>0</v>
      </c>
      <c r="F10" s="229">
        <v>0</v>
      </c>
      <c r="G10" s="230">
        <v>11</v>
      </c>
      <c r="H10" s="248">
        <v>0</v>
      </c>
      <c r="I10" s="248">
        <v>0</v>
      </c>
      <c r="J10" s="229">
        <v>0</v>
      </c>
      <c r="K10" s="229">
        <v>0</v>
      </c>
      <c r="L10" s="249">
        <v>4</v>
      </c>
    </row>
    <row r="11" spans="1:13" ht="39.950000000000003" customHeight="1" thickBot="1">
      <c r="A11" s="250" t="s">
        <v>831</v>
      </c>
      <c r="B11" s="251">
        <f>C11+H11</f>
        <v>0</v>
      </c>
      <c r="C11" s="252">
        <v>0</v>
      </c>
      <c r="D11" s="252">
        <v>0</v>
      </c>
      <c r="E11" s="233">
        <v>0</v>
      </c>
      <c r="F11" s="233">
        <v>0</v>
      </c>
      <c r="G11" s="234">
        <v>0</v>
      </c>
      <c r="H11" s="252">
        <v>0</v>
      </c>
      <c r="I11" s="252">
        <v>0</v>
      </c>
      <c r="J11" s="233">
        <v>0</v>
      </c>
      <c r="K11" s="233">
        <v>0</v>
      </c>
      <c r="L11" s="253">
        <v>0</v>
      </c>
    </row>
    <row r="12" spans="1:13" ht="39.950000000000003" customHeight="1">
      <c r="A12" s="235" t="s">
        <v>802</v>
      </c>
      <c r="B12" s="236"/>
      <c r="C12" s="236" t="s">
        <v>832</v>
      </c>
      <c r="D12" s="236"/>
      <c r="E12" s="236"/>
      <c r="F12" s="235" t="s">
        <v>833</v>
      </c>
      <c r="G12" s="236"/>
      <c r="H12" s="236"/>
      <c r="I12" s="236"/>
      <c r="J12" s="238" t="s">
        <v>834</v>
      </c>
      <c r="K12" s="236"/>
      <c r="L12" s="236"/>
    </row>
    <row r="13" spans="1:13" ht="27" customHeight="1">
      <c r="A13" s="236"/>
      <c r="B13" s="236"/>
      <c r="C13" s="237"/>
      <c r="D13" s="236"/>
      <c r="E13" s="236"/>
      <c r="F13" s="236" t="s">
        <v>853</v>
      </c>
      <c r="G13" s="236"/>
      <c r="H13" s="236"/>
      <c r="I13" s="236"/>
      <c r="J13" s="236" t="s">
        <v>1458</v>
      </c>
      <c r="K13" s="236"/>
      <c r="L13" s="236"/>
    </row>
    <row r="14" spans="1:13">
      <c r="A14" s="235"/>
      <c r="B14" s="236"/>
      <c r="C14" s="237"/>
      <c r="D14" s="237"/>
      <c r="E14" s="236"/>
      <c r="F14" s="236"/>
      <c r="G14" s="236"/>
      <c r="H14" s="236"/>
      <c r="I14" s="236"/>
      <c r="J14" s="236"/>
      <c r="K14" s="236"/>
      <c r="L14" s="236"/>
    </row>
    <row r="15" spans="1:13">
      <c r="A15" s="2166" t="s">
        <v>836</v>
      </c>
      <c r="B15" s="2166"/>
      <c r="C15" s="2166"/>
      <c r="D15" s="2166"/>
      <c r="E15" s="2166"/>
      <c r="F15" s="2166"/>
      <c r="G15" s="2166"/>
      <c r="H15" s="236"/>
      <c r="I15" s="236"/>
      <c r="J15" s="236"/>
      <c r="K15" s="236"/>
      <c r="L15" s="236"/>
    </row>
    <row r="16" spans="1:13">
      <c r="A16" s="2166" t="s">
        <v>854</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21">
    <mergeCell ref="A15:G15"/>
    <mergeCell ref="A16:L16"/>
    <mergeCell ref="A17:L17"/>
    <mergeCell ref="A18:L18"/>
    <mergeCell ref="A5:A7"/>
    <mergeCell ref="B5:B7"/>
    <mergeCell ref="C5:G5"/>
    <mergeCell ref="H5:L5"/>
    <mergeCell ref="C6:C7"/>
    <mergeCell ref="D6:F6"/>
    <mergeCell ref="G6:G7"/>
    <mergeCell ref="H6:H7"/>
    <mergeCell ref="I6:K6"/>
    <mergeCell ref="L6:L7"/>
    <mergeCell ref="F4:H4"/>
    <mergeCell ref="K4:L4"/>
    <mergeCell ref="I1:J1"/>
    <mergeCell ref="K1:L1"/>
    <mergeCell ref="I2:J2"/>
    <mergeCell ref="K2:L2"/>
    <mergeCell ref="A3:L3"/>
  </mergeCells>
  <phoneticPr fontId="2" type="noConversion"/>
  <hyperlinks>
    <hyperlink ref="M2" location="預告統計資料發布時間表!A1" display="回發布時間表" xr:uid="{3D54573B-7740-479C-ACA6-F67608259B1D}"/>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AEEF-0A90-4D77-A23A-EE4A163778C3}">
  <dimension ref="A1:M18"/>
  <sheetViews>
    <sheetView workbookViewId="0"/>
  </sheetViews>
  <sheetFormatPr defaultRowHeight="16.5"/>
  <cols>
    <col min="1" max="9" width="10.625" customWidth="1"/>
    <col min="10" max="10" width="9.375" customWidth="1"/>
    <col min="11" max="11" width="10.625" customWidth="1"/>
    <col min="12" max="12" width="12.125" customWidth="1"/>
  </cols>
  <sheetData>
    <row r="1" spans="1:13" ht="23.25" customHeight="1">
      <c r="A1" s="209" t="s">
        <v>810</v>
      </c>
      <c r="B1" s="241"/>
      <c r="C1" s="241"/>
      <c r="D1" s="241"/>
      <c r="E1" s="241"/>
      <c r="F1" s="241"/>
      <c r="G1" s="241"/>
      <c r="H1" s="241"/>
      <c r="I1" s="2181" t="s">
        <v>771</v>
      </c>
      <c r="J1" s="2182"/>
      <c r="K1" s="2183" t="s">
        <v>811</v>
      </c>
      <c r="L1" s="2184"/>
    </row>
    <row r="2" spans="1:13" ht="21.75" customHeight="1">
      <c r="A2" s="214" t="s">
        <v>840</v>
      </c>
      <c r="B2" s="215" t="s">
        <v>841</v>
      </c>
      <c r="C2" s="216"/>
      <c r="D2" s="216"/>
      <c r="E2" s="216"/>
      <c r="F2" s="216"/>
      <c r="G2" s="216"/>
      <c r="H2" s="218"/>
      <c r="I2" s="2185" t="s">
        <v>842</v>
      </c>
      <c r="J2" s="2186"/>
      <c r="K2" s="2185" t="s">
        <v>843</v>
      </c>
      <c r="L2" s="2187"/>
      <c r="M2" s="446" t="s">
        <v>113</v>
      </c>
    </row>
    <row r="3" spans="1:13" ht="31.5" customHeight="1">
      <c r="A3" s="2188" t="s">
        <v>844</v>
      </c>
      <c r="B3" s="2189"/>
      <c r="C3" s="2189"/>
      <c r="D3" s="2189"/>
      <c r="E3" s="2189"/>
      <c r="F3" s="2189"/>
      <c r="G3" s="2189"/>
      <c r="H3" s="2189"/>
      <c r="I3" s="2189"/>
      <c r="J3" s="2189"/>
      <c r="K3" s="2189"/>
      <c r="L3" s="2189"/>
    </row>
    <row r="4" spans="1:13" ht="28.5" customHeight="1" thickBot="1">
      <c r="A4" s="219"/>
      <c r="B4" s="220"/>
      <c r="C4" s="220"/>
      <c r="D4" s="220"/>
      <c r="E4" s="220"/>
      <c r="F4" s="2157" t="s">
        <v>1931</v>
      </c>
      <c r="G4" s="2157"/>
      <c r="H4" s="2157"/>
      <c r="I4" s="220"/>
      <c r="J4" s="220"/>
      <c r="K4" s="2158" t="s">
        <v>816</v>
      </c>
      <c r="L4" s="2158"/>
    </row>
    <row r="5" spans="1:13" ht="39.950000000000003" customHeight="1">
      <c r="A5" s="2190" t="s">
        <v>845</v>
      </c>
      <c r="B5" s="2193" t="s">
        <v>783</v>
      </c>
      <c r="C5" s="2194" t="s">
        <v>846</v>
      </c>
      <c r="D5" s="2194"/>
      <c r="E5" s="2194"/>
      <c r="F5" s="2194"/>
      <c r="G5" s="2194"/>
      <c r="H5" s="2195" t="s">
        <v>847</v>
      </c>
      <c r="I5" s="2194"/>
      <c r="J5" s="2194"/>
      <c r="K5" s="2194"/>
      <c r="L5" s="2196"/>
    </row>
    <row r="6" spans="1:13" ht="39.950000000000003" customHeight="1">
      <c r="A6" s="2191"/>
      <c r="B6" s="2172"/>
      <c r="C6" s="2197" t="s">
        <v>848</v>
      </c>
      <c r="D6" s="2179" t="s">
        <v>822</v>
      </c>
      <c r="E6" s="2179"/>
      <c r="F6" s="2179"/>
      <c r="G6" s="2198" t="s">
        <v>849</v>
      </c>
      <c r="H6" s="2179" t="s">
        <v>848</v>
      </c>
      <c r="I6" s="2179" t="s">
        <v>822</v>
      </c>
      <c r="J6" s="2179"/>
      <c r="K6" s="2179"/>
      <c r="L6" s="2201" t="s">
        <v>849</v>
      </c>
    </row>
    <row r="7" spans="1:13" ht="39.950000000000003" customHeight="1" thickBot="1">
      <c r="A7" s="2192"/>
      <c r="B7" s="2173"/>
      <c r="C7" s="2177"/>
      <c r="D7" s="221" t="s">
        <v>825</v>
      </c>
      <c r="E7" s="221" t="s">
        <v>850</v>
      </c>
      <c r="F7" s="221" t="s">
        <v>851</v>
      </c>
      <c r="G7" s="2199"/>
      <c r="H7" s="2200"/>
      <c r="I7" s="221" t="s">
        <v>825</v>
      </c>
      <c r="J7" s="221" t="s">
        <v>850</v>
      </c>
      <c r="K7" s="221" t="s">
        <v>851</v>
      </c>
      <c r="L7" s="2202"/>
    </row>
    <row r="8" spans="1:13" ht="39.950000000000003" customHeight="1">
      <c r="A8" s="242" t="s">
        <v>852</v>
      </c>
      <c r="B8" s="243">
        <f>C8+H8</f>
        <v>15</v>
      </c>
      <c r="C8" s="244">
        <v>11</v>
      </c>
      <c r="D8" s="244">
        <v>0</v>
      </c>
      <c r="E8" s="244">
        <v>0</v>
      </c>
      <c r="F8" s="244">
        <v>0</v>
      </c>
      <c r="G8" s="245">
        <v>11</v>
      </c>
      <c r="H8" s="244">
        <v>4</v>
      </c>
      <c r="I8" s="244">
        <v>0</v>
      </c>
      <c r="J8" s="244">
        <v>0</v>
      </c>
      <c r="K8" s="244">
        <v>0</v>
      </c>
      <c r="L8" s="246">
        <v>4</v>
      </c>
    </row>
    <row r="9" spans="1:13" ht="39.950000000000003" customHeight="1">
      <c r="A9" s="247" t="s">
        <v>829</v>
      </c>
      <c r="B9" s="243">
        <f>C9+H9</f>
        <v>0</v>
      </c>
      <c r="C9" s="248">
        <v>0</v>
      </c>
      <c r="D9" s="248">
        <v>0</v>
      </c>
      <c r="E9" s="229">
        <v>0</v>
      </c>
      <c r="F9" s="229">
        <v>0</v>
      </c>
      <c r="G9" s="230">
        <v>0</v>
      </c>
      <c r="H9" s="248">
        <v>0</v>
      </c>
      <c r="I9" s="248">
        <v>0</v>
      </c>
      <c r="J9" s="229">
        <v>0</v>
      </c>
      <c r="K9" s="229">
        <v>0</v>
      </c>
      <c r="L9" s="249">
        <v>0</v>
      </c>
    </row>
    <row r="10" spans="1:13" ht="39.950000000000003" customHeight="1">
      <c r="A10" s="247" t="s">
        <v>830</v>
      </c>
      <c r="B10" s="243">
        <v>15</v>
      </c>
      <c r="C10" s="248">
        <v>11</v>
      </c>
      <c r="D10" s="248">
        <v>0</v>
      </c>
      <c r="E10" s="229">
        <v>0</v>
      </c>
      <c r="F10" s="229">
        <v>0</v>
      </c>
      <c r="G10" s="230">
        <v>11</v>
      </c>
      <c r="H10" s="248">
        <v>0</v>
      </c>
      <c r="I10" s="248">
        <v>0</v>
      </c>
      <c r="J10" s="229">
        <v>0</v>
      </c>
      <c r="K10" s="229">
        <v>0</v>
      </c>
      <c r="L10" s="249">
        <v>4</v>
      </c>
    </row>
    <row r="11" spans="1:13" ht="39.950000000000003" customHeight="1" thickBot="1">
      <c r="A11" s="250" t="s">
        <v>831</v>
      </c>
      <c r="B11" s="251">
        <f>C11+H11</f>
        <v>0</v>
      </c>
      <c r="C11" s="252">
        <v>0</v>
      </c>
      <c r="D11" s="252">
        <v>0</v>
      </c>
      <c r="E11" s="233">
        <v>0</v>
      </c>
      <c r="F11" s="233">
        <v>0</v>
      </c>
      <c r="G11" s="234">
        <v>0</v>
      </c>
      <c r="H11" s="252">
        <v>0</v>
      </c>
      <c r="I11" s="252">
        <v>0</v>
      </c>
      <c r="J11" s="233">
        <v>0</v>
      </c>
      <c r="K11" s="233">
        <v>0</v>
      </c>
      <c r="L11" s="253">
        <v>0</v>
      </c>
    </row>
    <row r="12" spans="1:13" ht="39.950000000000003" customHeight="1">
      <c r="A12" s="235" t="s">
        <v>802</v>
      </c>
      <c r="B12" s="236"/>
      <c r="C12" s="236" t="s">
        <v>832</v>
      </c>
      <c r="D12" s="236"/>
      <c r="E12" s="236"/>
      <c r="F12" s="235" t="s">
        <v>833</v>
      </c>
      <c r="G12" s="236"/>
      <c r="H12" s="236"/>
      <c r="I12" s="236"/>
      <c r="J12" s="238" t="s">
        <v>834</v>
      </c>
      <c r="K12" s="236"/>
      <c r="L12" s="236"/>
    </row>
    <row r="13" spans="1:13" ht="27" customHeight="1">
      <c r="A13" s="236"/>
      <c r="B13" s="236"/>
      <c r="C13" s="237"/>
      <c r="D13" s="236"/>
      <c r="E13" s="236"/>
      <c r="F13" s="236" t="s">
        <v>853</v>
      </c>
      <c r="G13" s="236"/>
      <c r="H13" s="236"/>
      <c r="I13" s="236"/>
      <c r="J13" s="236" t="s">
        <v>1933</v>
      </c>
      <c r="K13" s="236"/>
      <c r="L13" s="236"/>
    </row>
    <row r="14" spans="1:13">
      <c r="A14" s="235"/>
      <c r="B14" s="236"/>
      <c r="C14" s="237"/>
      <c r="D14" s="237"/>
      <c r="E14" s="236"/>
      <c r="F14" s="236"/>
      <c r="G14" s="236"/>
      <c r="H14" s="236"/>
      <c r="I14" s="236"/>
      <c r="J14" s="236"/>
      <c r="K14" s="236"/>
      <c r="L14" s="236"/>
    </row>
    <row r="15" spans="1:13">
      <c r="A15" s="2166" t="s">
        <v>836</v>
      </c>
      <c r="B15" s="2166"/>
      <c r="C15" s="2166"/>
      <c r="D15" s="2166"/>
      <c r="E15" s="2166"/>
      <c r="F15" s="2166"/>
      <c r="G15" s="2166"/>
      <c r="H15" s="236"/>
      <c r="I15" s="236"/>
      <c r="J15" s="236"/>
      <c r="K15" s="236"/>
      <c r="L15" s="236"/>
    </row>
    <row r="16" spans="1:13">
      <c r="A16" s="2166" t="s">
        <v>854</v>
      </c>
      <c r="B16" s="2166"/>
      <c r="C16" s="2166"/>
      <c r="D16" s="2166"/>
      <c r="E16" s="2166"/>
      <c r="F16" s="2166"/>
      <c r="G16" s="2166"/>
      <c r="H16" s="2166"/>
      <c r="I16" s="2166"/>
      <c r="J16" s="2166"/>
      <c r="K16" s="2166"/>
      <c r="L16" s="2166"/>
    </row>
    <row r="17" spans="1:12">
      <c r="A17" s="2167" t="s">
        <v>838</v>
      </c>
      <c r="B17" s="2167"/>
      <c r="C17" s="2167"/>
      <c r="D17" s="2167"/>
      <c r="E17" s="2167"/>
      <c r="F17" s="2167"/>
      <c r="G17" s="2167"/>
      <c r="H17" s="2167"/>
      <c r="I17" s="2167"/>
      <c r="J17" s="2167"/>
      <c r="K17" s="2167"/>
      <c r="L17" s="2167"/>
    </row>
    <row r="18" spans="1:12">
      <c r="A18" s="2167" t="s">
        <v>839</v>
      </c>
      <c r="B18" s="2167"/>
      <c r="C18" s="2167"/>
      <c r="D18" s="2167"/>
      <c r="E18" s="2167"/>
      <c r="F18" s="2167"/>
      <c r="G18" s="2167"/>
      <c r="H18" s="2167"/>
      <c r="I18" s="2167"/>
      <c r="J18" s="2167"/>
      <c r="K18" s="2167"/>
      <c r="L18" s="2167"/>
    </row>
  </sheetData>
  <mergeCells count="21">
    <mergeCell ref="F4:H4"/>
    <mergeCell ref="K4:L4"/>
    <mergeCell ref="I1:J1"/>
    <mergeCell ref="K1:L1"/>
    <mergeCell ref="I2:J2"/>
    <mergeCell ref="K2:L2"/>
    <mergeCell ref="A3:L3"/>
    <mergeCell ref="A15:G15"/>
    <mergeCell ref="A16:L16"/>
    <mergeCell ref="A17:L17"/>
    <mergeCell ref="A18:L18"/>
    <mergeCell ref="A5:A7"/>
    <mergeCell ref="B5:B7"/>
    <mergeCell ref="C5:G5"/>
    <mergeCell ref="H5:L5"/>
    <mergeCell ref="C6:C7"/>
    <mergeCell ref="D6:F6"/>
    <mergeCell ref="G6:G7"/>
    <mergeCell ref="H6:H7"/>
    <mergeCell ref="I6:K6"/>
    <mergeCell ref="L6:L7"/>
  </mergeCells>
  <phoneticPr fontId="2" type="noConversion"/>
  <hyperlinks>
    <hyperlink ref="M2" location="預告統計資料發布時間表!A1" display="回發布時間表" xr:uid="{E6EB8A00-92E9-45CF-9EA2-D4F16DC9500A}"/>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32DD-4D9D-49F5-8650-C556BDFB748E}">
  <dimension ref="A1:I15"/>
  <sheetViews>
    <sheetView workbookViewId="0">
      <selection activeCell="I13" sqref="I13"/>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855</v>
      </c>
      <c r="B1" s="255"/>
      <c r="C1" s="256"/>
      <c r="D1" s="257"/>
      <c r="E1" s="258"/>
      <c r="F1" s="259"/>
      <c r="G1" s="254" t="s">
        <v>771</v>
      </c>
      <c r="H1" s="254" t="s">
        <v>856</v>
      </c>
    </row>
    <row r="2" spans="1:9" ht="22.5" customHeight="1" thickBot="1">
      <c r="A2" s="254" t="s">
        <v>812</v>
      </c>
      <c r="B2" s="260" t="s">
        <v>841</v>
      </c>
      <c r="C2" s="260"/>
      <c r="D2" s="261"/>
      <c r="E2" s="262"/>
      <c r="F2" s="263"/>
      <c r="G2" s="254" t="s">
        <v>842</v>
      </c>
      <c r="H2" s="254" t="s">
        <v>857</v>
      </c>
      <c r="I2" s="446" t="s">
        <v>113</v>
      </c>
    </row>
    <row r="3" spans="1:9" ht="39.950000000000003" customHeight="1">
      <c r="A3" s="2205" t="s">
        <v>858</v>
      </c>
      <c r="B3" s="2206"/>
      <c r="C3" s="2206"/>
      <c r="D3" s="2206"/>
      <c r="E3" s="2206"/>
      <c r="F3" s="2206"/>
      <c r="G3" s="2206"/>
      <c r="H3" s="2207"/>
    </row>
    <row r="4" spans="1:9" ht="39.950000000000003" customHeight="1" thickBot="1">
      <c r="A4" s="2203" t="s">
        <v>1459</v>
      </c>
      <c r="B4" s="2204"/>
      <c r="C4" s="2204"/>
      <c r="D4" s="2204"/>
      <c r="E4" s="2204"/>
      <c r="F4" s="2204"/>
      <c r="G4" s="2204"/>
      <c r="H4" s="448"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269">
        <v>0</v>
      </c>
    </row>
    <row r="8" spans="1:9" ht="39.950000000000003" customHeight="1">
      <c r="A8" s="270" t="s">
        <v>863</v>
      </c>
      <c r="B8" s="271">
        <v>0</v>
      </c>
      <c r="C8" s="271">
        <v>0</v>
      </c>
      <c r="D8" s="271">
        <v>0</v>
      </c>
      <c r="E8" s="271">
        <v>0</v>
      </c>
      <c r="F8" s="271">
        <v>0</v>
      </c>
      <c r="G8" s="271">
        <v>0</v>
      </c>
      <c r="H8" s="271">
        <v>0</v>
      </c>
    </row>
    <row r="9" spans="1:9" ht="39.950000000000003" customHeight="1" thickBot="1">
      <c r="A9" s="272" t="s">
        <v>864</v>
      </c>
      <c r="B9" s="273">
        <v>0</v>
      </c>
      <c r="C9" s="273">
        <v>0</v>
      </c>
      <c r="D9" s="273">
        <v>0</v>
      </c>
      <c r="E9" s="273">
        <v>0</v>
      </c>
      <c r="F9" s="273">
        <v>0</v>
      </c>
      <c r="G9" s="273">
        <v>0</v>
      </c>
      <c r="H9" s="273">
        <v>0</v>
      </c>
    </row>
    <row r="10" spans="1:9" ht="39.950000000000003" customHeight="1">
      <c r="A10" s="235" t="s">
        <v>802</v>
      </c>
      <c r="B10" s="236"/>
      <c r="C10" s="236" t="s">
        <v>832</v>
      </c>
      <c r="D10" s="237"/>
      <c r="E10" s="235" t="s">
        <v>833</v>
      </c>
      <c r="F10" s="236"/>
      <c r="G10" s="238" t="s">
        <v>834</v>
      </c>
      <c r="H10" s="239"/>
    </row>
    <row r="11" spans="1:9" ht="28.5" customHeight="1">
      <c r="A11" s="236"/>
      <c r="B11" s="236"/>
      <c r="C11" s="237"/>
      <c r="D11" s="237"/>
      <c r="E11" s="236" t="s">
        <v>853</v>
      </c>
      <c r="F11" s="236"/>
      <c r="G11" s="236" t="s">
        <v>1224</v>
      </c>
      <c r="H11" s="240"/>
    </row>
    <row r="12" spans="1:9" ht="39.950000000000003" customHeight="1">
      <c r="A12" s="235"/>
      <c r="B12" s="236"/>
      <c r="C12" s="237"/>
      <c r="D12" s="237"/>
      <c r="E12" s="237"/>
      <c r="F12" s="236"/>
      <c r="G12" s="236"/>
      <c r="H12" s="236"/>
    </row>
    <row r="13" spans="1:9">
      <c r="A13" s="236" t="s">
        <v>836</v>
      </c>
      <c r="B13" s="236"/>
      <c r="C13" s="236"/>
      <c r="D13" s="237"/>
      <c r="E13" s="237"/>
      <c r="F13" s="237"/>
      <c r="G13" s="236"/>
      <c r="H13" s="236"/>
    </row>
    <row r="14" spans="1:9">
      <c r="A14" s="2166" t="s">
        <v>865</v>
      </c>
      <c r="B14" s="2166"/>
      <c r="C14" s="2166"/>
      <c r="D14" s="2166"/>
      <c r="E14" s="2166"/>
      <c r="F14" s="2166"/>
      <c r="G14" s="2166"/>
      <c r="H14" s="2166"/>
    </row>
    <row r="15" spans="1:9">
      <c r="A15" s="2167" t="s">
        <v>866</v>
      </c>
      <c r="B15" s="2167"/>
      <c r="C15" s="2167"/>
      <c r="D15" s="2167"/>
      <c r="E15" s="2167"/>
      <c r="F15" s="2167"/>
      <c r="G15" s="2167"/>
      <c r="H15" s="2167"/>
    </row>
  </sheetData>
  <mergeCells count="8">
    <mergeCell ref="A4:G4"/>
    <mergeCell ref="A14:H14"/>
    <mergeCell ref="A15:H15"/>
    <mergeCell ref="A3:H3"/>
    <mergeCell ref="A5:A6"/>
    <mergeCell ref="B5:B6"/>
    <mergeCell ref="C5:E5"/>
    <mergeCell ref="F5:H5"/>
  </mergeCells>
  <phoneticPr fontId="2" type="noConversion"/>
  <hyperlinks>
    <hyperlink ref="I2" location="預告統計資料發布時間表!A1" display="回發布時間表" xr:uid="{3D2842ED-F38D-4B7A-A8B7-C03EFBC75AED}"/>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4A0A-1A14-4D9C-9BDF-32052D7AA588}">
  <dimension ref="A1:I15"/>
  <sheetViews>
    <sheetView workbookViewId="0">
      <selection activeCell="I2" sqref="I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855</v>
      </c>
      <c r="B1" s="255"/>
      <c r="C1" s="256"/>
      <c r="D1" s="257"/>
      <c r="E1" s="258"/>
      <c r="F1" s="259"/>
      <c r="G1" s="254" t="s">
        <v>771</v>
      </c>
      <c r="H1" s="254" t="s">
        <v>856</v>
      </c>
    </row>
    <row r="2" spans="1:9" ht="22.5" customHeight="1" thickBot="1">
      <c r="A2" s="254" t="s">
        <v>812</v>
      </c>
      <c r="B2" s="260" t="s">
        <v>841</v>
      </c>
      <c r="C2" s="260"/>
      <c r="D2" s="261"/>
      <c r="E2" s="262"/>
      <c r="F2" s="263"/>
      <c r="G2" s="254" t="s">
        <v>842</v>
      </c>
      <c r="H2" s="254" t="s">
        <v>857</v>
      </c>
      <c r="I2" s="446" t="s">
        <v>113</v>
      </c>
    </row>
    <row r="3" spans="1:9" ht="39.950000000000003" customHeight="1">
      <c r="A3" s="2205" t="s">
        <v>858</v>
      </c>
      <c r="B3" s="2206"/>
      <c r="C3" s="2206"/>
      <c r="D3" s="2206"/>
      <c r="E3" s="2206"/>
      <c r="F3" s="2206"/>
      <c r="G3" s="2206"/>
      <c r="H3" s="2207"/>
    </row>
    <row r="4" spans="1:9" ht="39.950000000000003" customHeight="1" thickBot="1">
      <c r="A4" s="2203" t="s">
        <v>1460</v>
      </c>
      <c r="B4" s="2204"/>
      <c r="C4" s="2204"/>
      <c r="D4" s="2204"/>
      <c r="E4" s="2204"/>
      <c r="F4" s="2204"/>
      <c r="G4" s="2204"/>
      <c r="H4" s="448"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269">
        <v>0</v>
      </c>
    </row>
    <row r="8" spans="1:9" ht="39.950000000000003" customHeight="1">
      <c r="A8" s="270" t="s">
        <v>863</v>
      </c>
      <c r="B8" s="271">
        <v>0</v>
      </c>
      <c r="C8" s="271">
        <v>0</v>
      </c>
      <c r="D8" s="271">
        <v>0</v>
      </c>
      <c r="E8" s="271">
        <v>0</v>
      </c>
      <c r="F8" s="271">
        <v>0</v>
      </c>
      <c r="G8" s="271">
        <v>0</v>
      </c>
      <c r="H8" s="271">
        <v>0</v>
      </c>
    </row>
    <row r="9" spans="1:9" ht="39.950000000000003" customHeight="1" thickBot="1">
      <c r="A9" s="272" t="s">
        <v>864</v>
      </c>
      <c r="B9" s="273">
        <v>0</v>
      </c>
      <c r="C9" s="273">
        <v>0</v>
      </c>
      <c r="D9" s="273">
        <v>0</v>
      </c>
      <c r="E9" s="273">
        <v>0</v>
      </c>
      <c r="F9" s="273">
        <v>0</v>
      </c>
      <c r="G9" s="273">
        <v>0</v>
      </c>
      <c r="H9" s="273">
        <v>0</v>
      </c>
    </row>
    <row r="10" spans="1:9" ht="39.950000000000003" customHeight="1">
      <c r="A10" s="235" t="s">
        <v>802</v>
      </c>
      <c r="B10" s="236"/>
      <c r="C10" s="236" t="s">
        <v>832</v>
      </c>
      <c r="D10" s="237"/>
      <c r="E10" s="235" t="s">
        <v>833</v>
      </c>
      <c r="F10" s="236"/>
      <c r="G10" s="238" t="s">
        <v>834</v>
      </c>
      <c r="H10" s="239"/>
    </row>
    <row r="11" spans="1:9" ht="28.5" customHeight="1">
      <c r="A11" s="236"/>
      <c r="B11" s="236"/>
      <c r="C11" s="237"/>
      <c r="D11" s="237"/>
      <c r="E11" s="236" t="s">
        <v>853</v>
      </c>
      <c r="F11" s="236"/>
      <c r="G11" s="236" t="s">
        <v>1458</v>
      </c>
      <c r="H11" s="240"/>
    </row>
    <row r="12" spans="1:9" ht="39.950000000000003" customHeight="1">
      <c r="A12" s="235"/>
      <c r="B12" s="236"/>
      <c r="C12" s="237"/>
      <c r="D12" s="237"/>
      <c r="E12" s="237"/>
      <c r="F12" s="236"/>
      <c r="G12" s="236"/>
      <c r="H12" s="236"/>
    </row>
    <row r="13" spans="1:9">
      <c r="A13" s="236" t="s">
        <v>836</v>
      </c>
      <c r="B13" s="236"/>
      <c r="C13" s="236"/>
      <c r="D13" s="237"/>
      <c r="E13" s="237"/>
      <c r="F13" s="237"/>
      <c r="G13" s="236"/>
      <c r="H13" s="236"/>
    </row>
    <row r="14" spans="1:9">
      <c r="A14" s="2166" t="s">
        <v>865</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2E9311FA-57FA-41C7-BD72-BE13D9BC8865}"/>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9354-3881-4E02-9EE0-4B44FCD2B84B}">
  <dimension ref="A1:I15"/>
  <sheetViews>
    <sheetView workbookViewId="0">
      <selection activeCell="I2" sqref="I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855</v>
      </c>
      <c r="B1" s="255"/>
      <c r="C1" s="256"/>
      <c r="D1" s="257"/>
      <c r="E1" s="258"/>
      <c r="F1" s="259"/>
      <c r="G1" s="254" t="s">
        <v>771</v>
      </c>
      <c r="H1" s="254" t="s">
        <v>856</v>
      </c>
    </row>
    <row r="2" spans="1:9" ht="22.5" customHeight="1" thickBot="1">
      <c r="A2" s="254" t="s">
        <v>812</v>
      </c>
      <c r="B2" s="260" t="s">
        <v>841</v>
      </c>
      <c r="C2" s="260"/>
      <c r="D2" s="261"/>
      <c r="E2" s="262"/>
      <c r="F2" s="263"/>
      <c r="G2" s="254" t="s">
        <v>842</v>
      </c>
      <c r="H2" s="254" t="s">
        <v>857</v>
      </c>
      <c r="I2" s="446" t="s">
        <v>113</v>
      </c>
    </row>
    <row r="3" spans="1:9" ht="39.950000000000003" customHeight="1">
      <c r="A3" s="2205" t="s">
        <v>858</v>
      </c>
      <c r="B3" s="2206"/>
      <c r="C3" s="2206"/>
      <c r="D3" s="2206"/>
      <c r="E3" s="2206"/>
      <c r="F3" s="2206"/>
      <c r="G3" s="2206"/>
      <c r="H3" s="2207"/>
    </row>
    <row r="4" spans="1:9" ht="39.950000000000003" customHeight="1" thickBot="1">
      <c r="A4" s="2203" t="s">
        <v>1934</v>
      </c>
      <c r="B4" s="2204"/>
      <c r="C4" s="2204"/>
      <c r="D4" s="2204"/>
      <c r="E4" s="2204"/>
      <c r="F4" s="2204"/>
      <c r="G4" s="2204"/>
      <c r="H4" s="448"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269">
        <v>0</v>
      </c>
    </row>
    <row r="8" spans="1:9" ht="39.950000000000003" customHeight="1">
      <c r="A8" s="270" t="s">
        <v>863</v>
      </c>
      <c r="B8" s="271">
        <v>0</v>
      </c>
      <c r="C8" s="271">
        <v>0</v>
      </c>
      <c r="D8" s="271">
        <v>0</v>
      </c>
      <c r="E8" s="271">
        <v>0</v>
      </c>
      <c r="F8" s="271">
        <v>0</v>
      </c>
      <c r="G8" s="271">
        <v>0</v>
      </c>
      <c r="H8" s="271">
        <v>0</v>
      </c>
    </row>
    <row r="9" spans="1:9" ht="39.950000000000003" customHeight="1" thickBot="1">
      <c r="A9" s="272" t="s">
        <v>864</v>
      </c>
      <c r="B9" s="273">
        <v>0</v>
      </c>
      <c r="C9" s="273">
        <v>0</v>
      </c>
      <c r="D9" s="273">
        <v>0</v>
      </c>
      <c r="E9" s="273">
        <v>0</v>
      </c>
      <c r="F9" s="273">
        <v>0</v>
      </c>
      <c r="G9" s="273">
        <v>0</v>
      </c>
      <c r="H9" s="273">
        <v>0</v>
      </c>
    </row>
    <row r="10" spans="1:9" ht="39.950000000000003" customHeight="1">
      <c r="A10" s="235" t="s">
        <v>802</v>
      </c>
      <c r="B10" s="236"/>
      <c r="C10" s="236" t="s">
        <v>832</v>
      </c>
      <c r="D10" s="237"/>
      <c r="E10" s="235" t="s">
        <v>957</v>
      </c>
      <c r="F10" s="236"/>
      <c r="G10" s="238" t="s">
        <v>834</v>
      </c>
      <c r="H10" s="239"/>
    </row>
    <row r="11" spans="1:9" ht="28.5" customHeight="1">
      <c r="A11" s="236"/>
      <c r="B11" s="236"/>
      <c r="C11" s="237"/>
      <c r="D11" s="237"/>
      <c r="E11" s="236" t="s">
        <v>853</v>
      </c>
      <c r="F11" s="236"/>
      <c r="G11" s="236" t="s">
        <v>1933</v>
      </c>
      <c r="H11" s="240"/>
    </row>
    <row r="12" spans="1:9" ht="39.950000000000003" customHeight="1">
      <c r="A12" s="235"/>
      <c r="B12" s="236"/>
      <c r="C12" s="237"/>
      <c r="D12" s="237"/>
      <c r="E12" s="237"/>
      <c r="F12" s="236"/>
      <c r="G12" s="236"/>
      <c r="H12" s="236"/>
    </row>
    <row r="13" spans="1:9">
      <c r="A13" s="236" t="s">
        <v>836</v>
      </c>
      <c r="B13" s="236"/>
      <c r="C13" s="236"/>
      <c r="D13" s="237"/>
      <c r="E13" s="237"/>
      <c r="F13" s="237"/>
      <c r="G13" s="236"/>
      <c r="H13" s="236"/>
    </row>
    <row r="14" spans="1:9">
      <c r="A14" s="2166" t="s">
        <v>865</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F635BD3A-6091-412C-A3BA-A95628CDB847}"/>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A7CC-F7A2-489A-A1BB-0AA1119207C9}">
  <dimension ref="A1:I15"/>
  <sheetViews>
    <sheetView workbookViewId="0"/>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867</v>
      </c>
      <c r="I2" s="446" t="s">
        <v>113</v>
      </c>
    </row>
    <row r="3" spans="1:9" ht="39.950000000000003" customHeight="1">
      <c r="A3" s="2205" t="s">
        <v>868</v>
      </c>
      <c r="B3" s="2206"/>
      <c r="C3" s="2206"/>
      <c r="D3" s="2206"/>
      <c r="E3" s="2206"/>
      <c r="F3" s="2206"/>
      <c r="G3" s="2206"/>
      <c r="H3" s="2207"/>
    </row>
    <row r="4" spans="1:9" ht="39.950000000000003" customHeight="1" thickBot="1">
      <c r="A4" s="2216" t="s">
        <v>1229</v>
      </c>
      <c r="B4" s="2217"/>
      <c r="C4" s="2217"/>
      <c r="D4" s="2217"/>
      <c r="E4" s="2217"/>
      <c r="F4" s="2217"/>
      <c r="G4" s="2217"/>
      <c r="H4" s="449" t="s">
        <v>1228</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4</v>
      </c>
      <c r="C7" s="285">
        <v>4</v>
      </c>
      <c r="D7" s="285">
        <v>0</v>
      </c>
      <c r="E7" s="285">
        <v>4</v>
      </c>
      <c r="F7" s="285">
        <v>0</v>
      </c>
      <c r="G7" s="285">
        <v>0</v>
      </c>
      <c r="H7" s="285">
        <v>0</v>
      </c>
    </row>
    <row r="8" spans="1:9" ht="39.950000000000003" customHeight="1" thickBot="1">
      <c r="A8" s="270" t="s">
        <v>863</v>
      </c>
      <c r="B8" s="285">
        <v>2</v>
      </c>
      <c r="C8" s="285">
        <v>2</v>
      </c>
      <c r="D8" s="285">
        <v>0</v>
      </c>
      <c r="E8" s="285">
        <v>2</v>
      </c>
      <c r="F8" s="285">
        <v>0</v>
      </c>
      <c r="G8" s="285">
        <v>0</v>
      </c>
      <c r="H8" s="285">
        <v>0</v>
      </c>
    </row>
    <row r="9" spans="1:9" ht="39.950000000000003" customHeight="1" thickBot="1">
      <c r="A9" s="272" t="s">
        <v>864</v>
      </c>
      <c r="B9" s="286">
        <v>2</v>
      </c>
      <c r="C9" s="286">
        <v>2</v>
      </c>
      <c r="D9" s="286">
        <v>0</v>
      </c>
      <c r="E9" s="286">
        <v>2</v>
      </c>
      <c r="F9" s="286">
        <v>0</v>
      </c>
      <c r="G9" s="286">
        <v>0</v>
      </c>
      <c r="H9" s="286">
        <v>0</v>
      </c>
    </row>
    <row r="10" spans="1:9" ht="39.950000000000003" customHeight="1">
      <c r="A10" s="235" t="s">
        <v>802</v>
      </c>
      <c r="B10" s="236"/>
      <c r="C10" s="236" t="s">
        <v>832</v>
      </c>
      <c r="D10" s="237"/>
      <c r="E10" s="235" t="s">
        <v>833</v>
      </c>
      <c r="F10" s="236"/>
      <c r="G10" s="238" t="s">
        <v>834</v>
      </c>
      <c r="H10" s="239"/>
    </row>
    <row r="11" spans="1:9" ht="25.5" customHeight="1">
      <c r="A11" s="236"/>
      <c r="B11" s="236"/>
      <c r="C11" s="237"/>
      <c r="D11" s="237"/>
      <c r="E11" s="236" t="s">
        <v>853</v>
      </c>
      <c r="F11" s="236"/>
      <c r="G11" s="236" t="s">
        <v>1230</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5:A6"/>
    <mergeCell ref="B5:B6"/>
    <mergeCell ref="C5:E5"/>
    <mergeCell ref="F5:H5"/>
    <mergeCell ref="A4:G4"/>
  </mergeCells>
  <phoneticPr fontId="2" type="noConversion"/>
  <hyperlinks>
    <hyperlink ref="I2" location="預告統計資料發布時間表!A1" display="回發布時間表" xr:uid="{D5060D8F-C856-4494-A5E2-82D61C1F38EC}"/>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5FC11-E415-40A5-8301-AC00D7908817}">
  <dimension ref="A1:I15"/>
  <sheetViews>
    <sheetView workbookViewId="0"/>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867</v>
      </c>
      <c r="I2" s="446" t="s">
        <v>113</v>
      </c>
    </row>
    <row r="3" spans="1:9" ht="39.950000000000003" customHeight="1">
      <c r="A3" s="2205" t="s">
        <v>868</v>
      </c>
      <c r="B3" s="2206"/>
      <c r="C3" s="2206"/>
      <c r="D3" s="2206"/>
      <c r="E3" s="2206"/>
      <c r="F3" s="2206"/>
      <c r="G3" s="2206"/>
      <c r="H3" s="2207"/>
    </row>
    <row r="4" spans="1:9" ht="39.950000000000003" customHeight="1" thickBot="1">
      <c r="A4" s="2216" t="s">
        <v>1461</v>
      </c>
      <c r="B4" s="2217"/>
      <c r="C4" s="2217"/>
      <c r="D4" s="2217"/>
      <c r="E4" s="2217"/>
      <c r="F4" s="2217"/>
      <c r="G4" s="2217"/>
      <c r="H4" s="449" t="s">
        <v>1227</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4</v>
      </c>
      <c r="C7" s="285">
        <v>4</v>
      </c>
      <c r="D7" s="285">
        <v>0</v>
      </c>
      <c r="E7" s="285">
        <v>4</v>
      </c>
      <c r="F7" s="285">
        <v>0</v>
      </c>
      <c r="G7" s="285">
        <v>0</v>
      </c>
      <c r="H7" s="285">
        <v>0</v>
      </c>
    </row>
    <row r="8" spans="1:9" ht="39.950000000000003" customHeight="1" thickBot="1">
      <c r="A8" s="270" t="s">
        <v>863</v>
      </c>
      <c r="B8" s="285">
        <v>2</v>
      </c>
      <c r="C8" s="285">
        <v>2</v>
      </c>
      <c r="D8" s="285">
        <v>0</v>
      </c>
      <c r="E8" s="285">
        <v>2</v>
      </c>
      <c r="F8" s="285">
        <v>0</v>
      </c>
      <c r="G8" s="285">
        <v>0</v>
      </c>
      <c r="H8" s="285">
        <v>0</v>
      </c>
    </row>
    <row r="9" spans="1:9" ht="39.950000000000003" customHeight="1" thickBot="1">
      <c r="A9" s="272" t="s">
        <v>864</v>
      </c>
      <c r="B9" s="286">
        <v>2</v>
      </c>
      <c r="C9" s="286">
        <v>2</v>
      </c>
      <c r="D9" s="286">
        <v>0</v>
      </c>
      <c r="E9" s="286">
        <v>2</v>
      </c>
      <c r="F9" s="286">
        <v>0</v>
      </c>
      <c r="G9" s="286">
        <v>0</v>
      </c>
      <c r="H9" s="286">
        <v>0</v>
      </c>
    </row>
    <row r="10" spans="1:9" ht="39.950000000000003" customHeight="1">
      <c r="A10" s="235" t="s">
        <v>802</v>
      </c>
      <c r="B10" s="236"/>
      <c r="C10" s="236" t="s">
        <v>832</v>
      </c>
      <c r="D10" s="237"/>
      <c r="E10" s="235" t="s">
        <v>833</v>
      </c>
      <c r="F10" s="236"/>
      <c r="G10" s="238" t="s">
        <v>834</v>
      </c>
      <c r="H10" s="239"/>
    </row>
    <row r="11" spans="1:9" ht="25.5" customHeight="1">
      <c r="A11" s="236"/>
      <c r="B11" s="236"/>
      <c r="C11" s="237"/>
      <c r="D11" s="237"/>
      <c r="E11" s="236" t="s">
        <v>853</v>
      </c>
      <c r="F11" s="236"/>
      <c r="G11" s="236" t="s">
        <v>1458</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E2C5F1DD-AD4B-4453-9117-0DC3506C611C}"/>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906F4-2285-4F0C-8FD3-DA8A23DC5F05}">
  <dimension ref="A1:I15"/>
  <sheetViews>
    <sheetView workbookViewId="0">
      <selection activeCell="I2" sqref="I2"/>
    </sheetView>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867</v>
      </c>
      <c r="I2" s="446" t="s">
        <v>113</v>
      </c>
    </row>
    <row r="3" spans="1:9" ht="39.950000000000003" customHeight="1">
      <c r="A3" s="2205" t="s">
        <v>868</v>
      </c>
      <c r="B3" s="2206"/>
      <c r="C3" s="2206"/>
      <c r="D3" s="2206"/>
      <c r="E3" s="2206"/>
      <c r="F3" s="2206"/>
      <c r="G3" s="2206"/>
      <c r="H3" s="2207"/>
    </row>
    <row r="4" spans="1:9" ht="39.950000000000003" customHeight="1" thickBot="1">
      <c r="A4" s="2216" t="s">
        <v>1935</v>
      </c>
      <c r="B4" s="2217"/>
      <c r="C4" s="2217"/>
      <c r="D4" s="2217"/>
      <c r="E4" s="2217"/>
      <c r="F4" s="2217"/>
      <c r="G4" s="2217"/>
      <c r="H4" s="449" t="s">
        <v>1227</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4</v>
      </c>
      <c r="C7" s="285">
        <v>4</v>
      </c>
      <c r="D7" s="285">
        <v>0</v>
      </c>
      <c r="E7" s="285">
        <v>4</v>
      </c>
      <c r="F7" s="285">
        <v>0</v>
      </c>
      <c r="G7" s="285">
        <v>0</v>
      </c>
      <c r="H7" s="285">
        <v>0</v>
      </c>
    </row>
    <row r="8" spans="1:9" ht="39.950000000000003" customHeight="1" thickBot="1">
      <c r="A8" s="270" t="s">
        <v>863</v>
      </c>
      <c r="B8" s="285">
        <v>2</v>
      </c>
      <c r="C8" s="285">
        <v>2</v>
      </c>
      <c r="D8" s="285">
        <v>0</v>
      </c>
      <c r="E8" s="285">
        <v>2</v>
      </c>
      <c r="F8" s="285">
        <v>0</v>
      </c>
      <c r="G8" s="285">
        <v>0</v>
      </c>
      <c r="H8" s="285">
        <v>0</v>
      </c>
    </row>
    <row r="9" spans="1:9" ht="39.950000000000003" customHeight="1" thickBot="1">
      <c r="A9" s="272" t="s">
        <v>864</v>
      </c>
      <c r="B9" s="286">
        <v>2</v>
      </c>
      <c r="C9" s="286">
        <v>2</v>
      </c>
      <c r="D9" s="286">
        <v>0</v>
      </c>
      <c r="E9" s="286">
        <v>2</v>
      </c>
      <c r="F9" s="286">
        <v>0</v>
      </c>
      <c r="G9" s="286">
        <v>0</v>
      </c>
      <c r="H9" s="286">
        <v>0</v>
      </c>
    </row>
    <row r="10" spans="1:9" ht="39.950000000000003" customHeight="1">
      <c r="A10" s="235" t="s">
        <v>802</v>
      </c>
      <c r="B10" s="236"/>
      <c r="C10" s="236" t="s">
        <v>832</v>
      </c>
      <c r="D10" s="237"/>
      <c r="E10" s="235" t="s">
        <v>957</v>
      </c>
      <c r="F10" s="236"/>
      <c r="G10" s="238" t="s">
        <v>834</v>
      </c>
      <c r="H10" s="239"/>
    </row>
    <row r="11" spans="1:9" ht="25.5" customHeight="1">
      <c r="A11" s="236"/>
      <c r="B11" s="236"/>
      <c r="C11" s="237"/>
      <c r="D11" s="237"/>
      <c r="E11" s="236" t="s">
        <v>853</v>
      </c>
      <c r="F11" s="236"/>
      <c r="G11" s="236" t="s">
        <v>1933</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E7CB9763-1AE3-43E8-8AA9-4CB10AB02286}"/>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0B1C-EEC1-401F-B4B0-3106C18E47BD}">
  <dimension ref="A1:I15"/>
  <sheetViews>
    <sheetView workbookViewId="0"/>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1232</v>
      </c>
      <c r="I2" s="446" t="s">
        <v>113</v>
      </c>
    </row>
    <row r="3" spans="1:9" ht="39.950000000000003" customHeight="1">
      <c r="A3" s="2218" t="s">
        <v>1231</v>
      </c>
      <c r="B3" s="2206"/>
      <c r="C3" s="2206"/>
      <c r="D3" s="2206"/>
      <c r="E3" s="2206"/>
      <c r="F3" s="2206"/>
      <c r="G3" s="2206"/>
      <c r="H3" s="2207"/>
    </row>
    <row r="4" spans="1:9" ht="39.950000000000003" customHeight="1" thickBot="1">
      <c r="A4" s="2216" t="s">
        <v>1229</v>
      </c>
      <c r="B4" s="2217"/>
      <c r="C4" s="2217"/>
      <c r="D4" s="2217"/>
      <c r="E4" s="2217"/>
      <c r="F4" s="2217"/>
      <c r="G4" s="2217"/>
      <c r="H4" s="449" t="s">
        <v>1228</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0</v>
      </c>
      <c r="C7" s="285">
        <v>0</v>
      </c>
      <c r="D7" s="285">
        <v>0</v>
      </c>
      <c r="E7" s="285">
        <v>0</v>
      </c>
      <c r="F7" s="285">
        <v>0</v>
      </c>
      <c r="G7" s="285">
        <v>0</v>
      </c>
      <c r="H7" s="285">
        <v>0</v>
      </c>
    </row>
    <row r="8" spans="1:9" ht="39.950000000000003" customHeight="1" thickBot="1">
      <c r="A8" s="270" t="s">
        <v>863</v>
      </c>
      <c r="B8" s="285">
        <v>0</v>
      </c>
      <c r="C8" s="285">
        <v>0</v>
      </c>
      <c r="D8" s="285">
        <v>0</v>
      </c>
      <c r="E8" s="285">
        <v>0</v>
      </c>
      <c r="F8" s="285">
        <v>0</v>
      </c>
      <c r="G8" s="285">
        <v>0</v>
      </c>
      <c r="H8" s="285">
        <v>0</v>
      </c>
    </row>
    <row r="9" spans="1:9" ht="39.950000000000003" customHeight="1" thickBot="1">
      <c r="A9" s="272" t="s">
        <v>864</v>
      </c>
      <c r="B9" s="286">
        <v>0</v>
      </c>
      <c r="C9" s="286">
        <v>0</v>
      </c>
      <c r="D9" s="286">
        <v>0</v>
      </c>
      <c r="E9" s="286">
        <v>0</v>
      </c>
      <c r="F9" s="286">
        <v>0</v>
      </c>
      <c r="G9" s="286">
        <v>0</v>
      </c>
      <c r="H9" s="286">
        <v>0</v>
      </c>
    </row>
    <row r="10" spans="1:9" ht="39.950000000000003" customHeight="1">
      <c r="A10" s="235" t="s">
        <v>802</v>
      </c>
      <c r="B10" s="236"/>
      <c r="C10" s="236" t="s">
        <v>832</v>
      </c>
      <c r="D10" s="237"/>
      <c r="E10" s="235" t="s">
        <v>833</v>
      </c>
      <c r="F10" s="236"/>
      <c r="G10" s="238" t="s">
        <v>834</v>
      </c>
      <c r="H10" s="239"/>
    </row>
    <row r="11" spans="1:9" ht="25.5" customHeight="1">
      <c r="A11" s="236"/>
      <c r="B11" s="236"/>
      <c r="C11" s="237"/>
      <c r="D11" s="237"/>
      <c r="E11" s="236" t="s">
        <v>853</v>
      </c>
      <c r="F11" s="236"/>
      <c r="G11" s="236" t="s">
        <v>1230</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DED68940-0382-4229-913F-D612A806A3B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1"/>
  <sheetViews>
    <sheetView workbookViewId="0">
      <selection activeCell="B1" sqref="B1"/>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179</v>
      </c>
      <c r="B1" s="12" t="s">
        <v>113</v>
      </c>
    </row>
    <row r="2" spans="1:3" ht="19.5">
      <c r="A2" s="9" t="s">
        <v>115</v>
      </c>
    </row>
    <row r="3" spans="1:3" ht="19.5">
      <c r="A3" s="9" t="s">
        <v>180</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178</v>
      </c>
    </row>
    <row r="12" spans="1:3" ht="19.5">
      <c r="A12" s="10" t="s">
        <v>724</v>
      </c>
    </row>
    <row r="13" spans="1:3" ht="78">
      <c r="A13" s="10" t="s">
        <v>681</v>
      </c>
    </row>
    <row r="14" spans="1:3" ht="19.5">
      <c r="A14" s="15" t="s">
        <v>11</v>
      </c>
    </row>
    <row r="15" spans="1:3" ht="21.6" customHeight="1">
      <c r="A15" s="16" t="s">
        <v>353</v>
      </c>
      <c r="C15" s="14"/>
    </row>
    <row r="16" spans="1:3" ht="19.5">
      <c r="A16" s="72" t="s">
        <v>690</v>
      </c>
    </row>
    <row r="17" spans="1:1" ht="19.5">
      <c r="A17" s="16" t="s">
        <v>14</v>
      </c>
    </row>
    <row r="18" spans="1:1" ht="158.25" customHeight="1">
      <c r="A18" s="17" t="s">
        <v>352</v>
      </c>
    </row>
    <row r="19" spans="1:1" ht="19.5">
      <c r="A19" s="16" t="s">
        <v>666</v>
      </c>
    </row>
    <row r="20" spans="1:1" ht="39">
      <c r="A20" s="72" t="s">
        <v>692</v>
      </c>
    </row>
    <row r="21" spans="1:1" ht="19.5">
      <c r="A21" s="16" t="s">
        <v>120</v>
      </c>
    </row>
    <row r="22" spans="1:1" ht="19.5">
      <c r="A22" s="16" t="s">
        <v>185</v>
      </c>
    </row>
    <row r="23" spans="1:1" ht="19.5">
      <c r="A23" s="16" t="s">
        <v>21</v>
      </c>
    </row>
    <row r="24" spans="1:1" ht="19.5">
      <c r="A24" s="15" t="s">
        <v>22</v>
      </c>
    </row>
    <row r="25" spans="1:1" ht="39">
      <c r="A25" s="72" t="s">
        <v>693</v>
      </c>
    </row>
    <row r="26" spans="1:1" ht="19.5">
      <c r="A26" s="17" t="s">
        <v>121</v>
      </c>
    </row>
    <row r="27" spans="1:1" ht="19.5">
      <c r="A27" s="15" t="s">
        <v>24</v>
      </c>
    </row>
    <row r="28" spans="1:1" ht="39">
      <c r="A28" s="17" t="s">
        <v>122</v>
      </c>
    </row>
    <row r="29" spans="1:1" ht="58.5">
      <c r="A29" s="17" t="s">
        <v>123</v>
      </c>
    </row>
    <row r="30" spans="1:1" ht="39">
      <c r="A30" s="18" t="s">
        <v>124</v>
      </c>
    </row>
    <row r="31" spans="1:1" ht="20.25" thickBot="1">
      <c r="A31" s="19" t="s">
        <v>28</v>
      </c>
    </row>
  </sheetData>
  <phoneticPr fontId="2" type="noConversion"/>
  <hyperlinks>
    <hyperlink ref="B1" location="預告統計資料發布時間表!A1" display="回發布時間表"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0052-4EB4-45D6-A72B-677FC7AAEF7A}">
  <dimension ref="A1:I15"/>
  <sheetViews>
    <sheetView workbookViewId="0">
      <selection activeCell="I2" sqref="I2"/>
    </sheetView>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1232</v>
      </c>
      <c r="I2" s="446" t="s">
        <v>113</v>
      </c>
    </row>
    <row r="3" spans="1:9" ht="39.950000000000003" customHeight="1">
      <c r="A3" s="2218" t="s">
        <v>1231</v>
      </c>
      <c r="B3" s="2206"/>
      <c r="C3" s="2206"/>
      <c r="D3" s="2206"/>
      <c r="E3" s="2206"/>
      <c r="F3" s="2206"/>
      <c r="G3" s="2206"/>
      <c r="H3" s="2207"/>
    </row>
    <row r="4" spans="1:9" ht="39.950000000000003" customHeight="1" thickBot="1">
      <c r="A4" s="2216" t="s">
        <v>1461</v>
      </c>
      <c r="B4" s="2217"/>
      <c r="C4" s="2217"/>
      <c r="D4" s="2217"/>
      <c r="E4" s="2217"/>
      <c r="F4" s="2217"/>
      <c r="G4" s="2217"/>
      <c r="H4" s="449" t="s">
        <v>1227</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0</v>
      </c>
      <c r="C7" s="285">
        <v>0</v>
      </c>
      <c r="D7" s="285">
        <v>0</v>
      </c>
      <c r="E7" s="285">
        <v>0</v>
      </c>
      <c r="F7" s="285">
        <v>0</v>
      </c>
      <c r="G7" s="285">
        <v>0</v>
      </c>
      <c r="H7" s="285">
        <v>0</v>
      </c>
    </row>
    <row r="8" spans="1:9" ht="39.950000000000003" customHeight="1" thickBot="1">
      <c r="A8" s="270" t="s">
        <v>863</v>
      </c>
      <c r="B8" s="285">
        <v>0</v>
      </c>
      <c r="C8" s="285">
        <v>0</v>
      </c>
      <c r="D8" s="285">
        <v>0</v>
      </c>
      <c r="E8" s="285">
        <v>0</v>
      </c>
      <c r="F8" s="285">
        <v>0</v>
      </c>
      <c r="G8" s="285">
        <v>0</v>
      </c>
      <c r="H8" s="285">
        <v>0</v>
      </c>
    </row>
    <row r="9" spans="1:9" ht="39.950000000000003" customHeight="1" thickBot="1">
      <c r="A9" s="272" t="s">
        <v>864</v>
      </c>
      <c r="B9" s="286">
        <v>0</v>
      </c>
      <c r="C9" s="286">
        <v>0</v>
      </c>
      <c r="D9" s="286">
        <v>0</v>
      </c>
      <c r="E9" s="286">
        <v>0</v>
      </c>
      <c r="F9" s="286">
        <v>0</v>
      </c>
      <c r="G9" s="286">
        <v>0</v>
      </c>
      <c r="H9" s="286">
        <v>0</v>
      </c>
    </row>
    <row r="10" spans="1:9" ht="39.950000000000003" customHeight="1">
      <c r="A10" s="235" t="s">
        <v>802</v>
      </c>
      <c r="B10" s="236"/>
      <c r="C10" s="236" t="s">
        <v>832</v>
      </c>
      <c r="D10" s="237"/>
      <c r="E10" s="235" t="s">
        <v>833</v>
      </c>
      <c r="F10" s="236"/>
      <c r="G10" s="238" t="s">
        <v>834</v>
      </c>
      <c r="H10" s="239"/>
    </row>
    <row r="11" spans="1:9" ht="25.5" customHeight="1">
      <c r="A11" s="236"/>
      <c r="B11" s="236"/>
      <c r="C11" s="237"/>
      <c r="D11" s="237"/>
      <c r="E11" s="236" t="s">
        <v>853</v>
      </c>
      <c r="F11" s="236"/>
      <c r="G11" s="236" t="s">
        <v>1458</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9530E141-F085-48F5-B55F-6AB9FC2C9CCB}"/>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5869-F554-4043-8BA7-C8FD128EF23B}">
  <dimension ref="A1:I15"/>
  <sheetViews>
    <sheetView workbookViewId="0">
      <selection activeCell="I2" sqref="I2"/>
    </sheetView>
  </sheetViews>
  <sheetFormatPr defaultRowHeight="16.5"/>
  <cols>
    <col min="1" max="7" width="15.625" customWidth="1"/>
    <col min="8" max="8" width="21.125" customWidth="1"/>
  </cols>
  <sheetData>
    <row r="1" spans="1:9" ht="24" customHeight="1" thickBot="1">
      <c r="A1" s="254" t="s">
        <v>855</v>
      </c>
      <c r="B1" s="274"/>
      <c r="C1" s="275"/>
      <c r="D1" s="275"/>
      <c r="E1" s="276"/>
      <c r="F1" s="277"/>
      <c r="G1" s="278" t="s">
        <v>771</v>
      </c>
      <c r="H1" s="279" t="s">
        <v>811</v>
      </c>
    </row>
    <row r="2" spans="1:9" ht="24.75" customHeight="1" thickBot="1">
      <c r="A2" s="254" t="s">
        <v>812</v>
      </c>
      <c r="B2" s="260" t="s">
        <v>841</v>
      </c>
      <c r="C2" s="280"/>
      <c r="D2" s="280"/>
      <c r="E2" s="281"/>
      <c r="F2" s="282"/>
      <c r="G2" s="283" t="s">
        <v>842</v>
      </c>
      <c r="H2" s="284" t="s">
        <v>1232</v>
      </c>
      <c r="I2" s="446" t="s">
        <v>113</v>
      </c>
    </row>
    <row r="3" spans="1:9" ht="39.950000000000003" customHeight="1">
      <c r="A3" s="2218" t="s">
        <v>1231</v>
      </c>
      <c r="B3" s="2206"/>
      <c r="C3" s="2206"/>
      <c r="D3" s="2206"/>
      <c r="E3" s="2206"/>
      <c r="F3" s="2206"/>
      <c r="G3" s="2206"/>
      <c r="H3" s="2207"/>
    </row>
    <row r="4" spans="1:9" ht="39.950000000000003" customHeight="1" thickBot="1">
      <c r="A4" s="2216" t="s">
        <v>1936</v>
      </c>
      <c r="B4" s="2217"/>
      <c r="C4" s="2217"/>
      <c r="D4" s="2217"/>
      <c r="E4" s="2217"/>
      <c r="F4" s="2217"/>
      <c r="G4" s="2217"/>
      <c r="H4" s="449" t="s">
        <v>1227</v>
      </c>
    </row>
    <row r="5" spans="1:9" ht="39.950000000000003" customHeight="1">
      <c r="A5" s="2208" t="s">
        <v>859</v>
      </c>
      <c r="B5" s="2210" t="s">
        <v>848</v>
      </c>
      <c r="C5" s="2212" t="s">
        <v>869</v>
      </c>
      <c r="D5" s="2213"/>
      <c r="E5" s="2214"/>
      <c r="F5" s="2212" t="s">
        <v>870</v>
      </c>
      <c r="G5" s="2213"/>
      <c r="H5" s="2215"/>
    </row>
    <row r="6" spans="1:9" ht="39.950000000000003" customHeight="1" thickBot="1">
      <c r="A6" s="2209"/>
      <c r="B6" s="2211"/>
      <c r="C6" s="265" t="s">
        <v>825</v>
      </c>
      <c r="D6" s="265" t="s">
        <v>862</v>
      </c>
      <c r="E6" s="266" t="s">
        <v>849</v>
      </c>
      <c r="F6" s="264" t="s">
        <v>825</v>
      </c>
      <c r="G6" s="265" t="s">
        <v>862</v>
      </c>
      <c r="H6" s="267" t="s">
        <v>849</v>
      </c>
    </row>
    <row r="7" spans="1:9" ht="39.950000000000003" customHeight="1" thickBot="1">
      <c r="A7" s="268" t="s">
        <v>848</v>
      </c>
      <c r="B7" s="285">
        <v>0</v>
      </c>
      <c r="C7" s="285">
        <v>0</v>
      </c>
      <c r="D7" s="285">
        <v>0</v>
      </c>
      <c r="E7" s="285">
        <v>0</v>
      </c>
      <c r="F7" s="285">
        <v>0</v>
      </c>
      <c r="G7" s="285">
        <v>0</v>
      </c>
      <c r="H7" s="285">
        <v>0</v>
      </c>
    </row>
    <row r="8" spans="1:9" ht="39.950000000000003" customHeight="1" thickBot="1">
      <c r="A8" s="270" t="s">
        <v>863</v>
      </c>
      <c r="B8" s="285">
        <v>0</v>
      </c>
      <c r="C8" s="285">
        <v>0</v>
      </c>
      <c r="D8" s="285">
        <v>0</v>
      </c>
      <c r="E8" s="285">
        <v>0</v>
      </c>
      <c r="F8" s="285">
        <v>0</v>
      </c>
      <c r="G8" s="285">
        <v>0</v>
      </c>
      <c r="H8" s="285">
        <v>0</v>
      </c>
    </row>
    <row r="9" spans="1:9" ht="39.950000000000003" customHeight="1" thickBot="1">
      <c r="A9" s="272" t="s">
        <v>864</v>
      </c>
      <c r="B9" s="286">
        <v>0</v>
      </c>
      <c r="C9" s="286">
        <v>0</v>
      </c>
      <c r="D9" s="286">
        <v>0</v>
      </c>
      <c r="E9" s="286">
        <v>0</v>
      </c>
      <c r="F9" s="286">
        <v>0</v>
      </c>
      <c r="G9" s="286">
        <v>0</v>
      </c>
      <c r="H9" s="286">
        <v>0</v>
      </c>
    </row>
    <row r="10" spans="1:9" ht="39.950000000000003" customHeight="1">
      <c r="A10" s="235" t="s">
        <v>802</v>
      </c>
      <c r="B10" s="236"/>
      <c r="C10" s="236" t="s">
        <v>832</v>
      </c>
      <c r="D10" s="237"/>
      <c r="E10" s="235" t="s">
        <v>957</v>
      </c>
      <c r="F10" s="236"/>
      <c r="G10" s="238" t="s">
        <v>834</v>
      </c>
      <c r="H10" s="239"/>
    </row>
    <row r="11" spans="1:9" ht="25.5" customHeight="1">
      <c r="A11" s="236"/>
      <c r="B11" s="236"/>
      <c r="C11" s="237"/>
      <c r="D11" s="237"/>
      <c r="E11" s="236" t="s">
        <v>853</v>
      </c>
      <c r="F11" s="236"/>
      <c r="G11" s="236" t="s">
        <v>1933</v>
      </c>
      <c r="H11" s="240"/>
    </row>
    <row r="12" spans="1:9">
      <c r="A12" s="235"/>
      <c r="B12" s="236"/>
      <c r="C12" s="237"/>
      <c r="D12" s="237"/>
      <c r="E12" s="237"/>
      <c r="F12" s="236"/>
      <c r="G12" s="236"/>
      <c r="H12" s="236"/>
    </row>
    <row r="13" spans="1:9">
      <c r="A13" s="236" t="s">
        <v>836</v>
      </c>
      <c r="B13" s="236"/>
      <c r="C13" s="236"/>
      <c r="D13" s="237"/>
      <c r="E13" s="237"/>
      <c r="F13" s="237"/>
      <c r="G13" s="236"/>
      <c r="H13" s="236"/>
    </row>
    <row r="14" spans="1:9">
      <c r="A14" s="2166" t="s">
        <v>871</v>
      </c>
      <c r="B14" s="2166"/>
      <c r="C14" s="2166"/>
      <c r="D14" s="2166"/>
      <c r="E14" s="2166"/>
      <c r="F14" s="2166"/>
      <c r="G14" s="2166"/>
      <c r="H14" s="2166"/>
    </row>
    <row r="15" spans="1:9">
      <c r="A15" s="2167" t="s">
        <v>866</v>
      </c>
      <c r="B15" s="2167"/>
      <c r="C15" s="2167"/>
      <c r="D15" s="2167"/>
      <c r="E15" s="2167"/>
      <c r="F15" s="2167"/>
      <c r="G15" s="2167"/>
      <c r="H15" s="2167"/>
    </row>
  </sheetData>
  <mergeCells count="8">
    <mergeCell ref="A14:H14"/>
    <mergeCell ref="A15:H15"/>
    <mergeCell ref="A3:H3"/>
    <mergeCell ref="A4:G4"/>
    <mergeCell ref="A5:A6"/>
    <mergeCell ref="B5:B6"/>
    <mergeCell ref="C5:E5"/>
    <mergeCell ref="F5:H5"/>
  </mergeCells>
  <phoneticPr fontId="2" type="noConversion"/>
  <hyperlinks>
    <hyperlink ref="I2" location="預告統計資料發布時間表!A1" display="回發布時間表" xr:uid="{ECD908C9-B175-4EA4-BED7-B54407328A6B}"/>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B7EB-061A-45BF-A847-8F73ABEA2F2E}">
  <dimension ref="A1:I16"/>
  <sheetViews>
    <sheetView workbookViewId="0"/>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1233</v>
      </c>
      <c r="I2" s="446" t="s">
        <v>113</v>
      </c>
    </row>
    <row r="3" spans="1:9" ht="39.950000000000003" customHeight="1">
      <c r="A3" s="2219" t="s">
        <v>1237</v>
      </c>
      <c r="B3" s="2220"/>
      <c r="C3" s="2220"/>
      <c r="D3" s="2220"/>
      <c r="E3" s="2220"/>
      <c r="F3" s="2220"/>
      <c r="G3" s="2220"/>
      <c r="H3" s="2220"/>
    </row>
    <row r="4" spans="1:9" ht="39.950000000000003" customHeight="1" thickBot="1">
      <c r="A4" s="2204" t="s">
        <v>1235</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1224</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B8FA8AC2-6D7E-4F75-9634-FFD1B5FBD102}"/>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9219-18A0-4C6A-8B3C-10C33EC47A84}">
  <dimension ref="A1:I16"/>
  <sheetViews>
    <sheetView workbookViewId="0"/>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1233</v>
      </c>
      <c r="I2" s="446" t="s">
        <v>113</v>
      </c>
    </row>
    <row r="3" spans="1:9" ht="39.950000000000003" customHeight="1">
      <c r="A3" s="2219" t="s">
        <v>1237</v>
      </c>
      <c r="B3" s="2220"/>
      <c r="C3" s="2220"/>
      <c r="D3" s="2220"/>
      <c r="E3" s="2220"/>
      <c r="F3" s="2220"/>
      <c r="G3" s="2220"/>
      <c r="H3" s="2220"/>
    </row>
    <row r="4" spans="1:9" ht="39.950000000000003" customHeight="1" thickBot="1">
      <c r="A4" s="2204" t="s">
        <v>1462</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1458</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9FEFE651-13DF-453D-B222-0494DC6B6C8F}"/>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2EF3-81D1-4440-9D15-ED9110511DE5}">
  <dimension ref="A1:I16"/>
  <sheetViews>
    <sheetView workbookViewId="0">
      <selection activeCell="I2" sqref="I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1233</v>
      </c>
      <c r="I2" s="446" t="s">
        <v>113</v>
      </c>
    </row>
    <row r="3" spans="1:9" ht="39.950000000000003" customHeight="1">
      <c r="A3" s="2219" t="s">
        <v>1237</v>
      </c>
      <c r="B3" s="2220"/>
      <c r="C3" s="2220"/>
      <c r="D3" s="2220"/>
      <c r="E3" s="2220"/>
      <c r="F3" s="2220"/>
      <c r="G3" s="2220"/>
      <c r="H3" s="2220"/>
    </row>
    <row r="4" spans="1:9" ht="39.950000000000003" customHeight="1" thickBot="1">
      <c r="A4" s="2204" t="s">
        <v>1937</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957</v>
      </c>
      <c r="F11" s="236"/>
      <c r="G11" s="238" t="s">
        <v>834</v>
      </c>
      <c r="H11" s="239"/>
    </row>
    <row r="12" spans="1:9" ht="28.5" customHeight="1">
      <c r="A12" s="236"/>
      <c r="B12" s="236"/>
      <c r="C12" s="237"/>
      <c r="D12" s="237"/>
      <c r="E12" s="236" t="s">
        <v>853</v>
      </c>
      <c r="F12" s="236"/>
      <c r="G12" s="236" t="s">
        <v>1933</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59A29CE9-29E6-4C99-878E-D35907C69C91}"/>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8DE6-290C-4F29-B850-8B88558B9062}">
  <dimension ref="A1:I16"/>
  <sheetViews>
    <sheetView workbookViewId="0"/>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1236</v>
      </c>
      <c r="I2" s="446" t="s">
        <v>113</v>
      </c>
    </row>
    <row r="3" spans="1:9" ht="39.950000000000003" customHeight="1">
      <c r="A3" s="2219" t="s">
        <v>1238</v>
      </c>
      <c r="B3" s="2220"/>
      <c r="C3" s="2220"/>
      <c r="D3" s="2220"/>
      <c r="E3" s="2220"/>
      <c r="F3" s="2220"/>
      <c r="G3" s="2220"/>
      <c r="H3" s="2220"/>
    </row>
    <row r="4" spans="1:9" ht="39.950000000000003" customHeight="1" thickBot="1">
      <c r="A4" s="2204" t="s">
        <v>1235</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1224</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E2AE50AB-581E-4275-8D85-7E51240038C9}"/>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7739-C886-4E11-B1FD-710FE215BB2F}">
  <dimension ref="A1:I16"/>
  <sheetViews>
    <sheetView workbookViewId="0">
      <selection activeCell="L12" sqref="L1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1236</v>
      </c>
      <c r="I2" s="446" t="s">
        <v>113</v>
      </c>
    </row>
    <row r="3" spans="1:9" ht="39.950000000000003" customHeight="1">
      <c r="A3" s="2219" t="s">
        <v>1238</v>
      </c>
      <c r="B3" s="2220"/>
      <c r="C3" s="2220"/>
      <c r="D3" s="2220"/>
      <c r="E3" s="2220"/>
      <c r="F3" s="2220"/>
      <c r="G3" s="2220"/>
      <c r="H3" s="2220"/>
    </row>
    <row r="4" spans="1:9" ht="39.950000000000003" customHeight="1" thickBot="1">
      <c r="A4" s="2204" t="s">
        <v>1462</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1458</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089573C2-0AC2-4C5B-B176-3EDAD85F7D50}"/>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C999-6095-4C58-90B4-13ED32026106}">
  <dimension ref="A1:I16"/>
  <sheetViews>
    <sheetView workbookViewId="0">
      <selection activeCell="I2" sqref="I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1236</v>
      </c>
      <c r="I2" s="446" t="s">
        <v>113</v>
      </c>
    </row>
    <row r="3" spans="1:9" ht="39.950000000000003" customHeight="1">
      <c r="A3" s="2219" t="s">
        <v>1238</v>
      </c>
      <c r="B3" s="2220"/>
      <c r="C3" s="2220"/>
      <c r="D3" s="2220"/>
      <c r="E3" s="2220"/>
      <c r="F3" s="2220"/>
      <c r="G3" s="2220"/>
      <c r="H3" s="2220"/>
    </row>
    <row r="4" spans="1:9" ht="39.950000000000003" customHeight="1" thickBot="1">
      <c r="A4" s="2204" t="s">
        <v>1937</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957</v>
      </c>
      <c r="F11" s="236"/>
      <c r="G11" s="238" t="s">
        <v>834</v>
      </c>
      <c r="H11" s="239"/>
    </row>
    <row r="12" spans="1:9" ht="28.5" customHeight="1">
      <c r="A12" s="236"/>
      <c r="B12" s="236"/>
      <c r="C12" s="237"/>
      <c r="D12" s="237"/>
      <c r="E12" s="236" t="s">
        <v>853</v>
      </c>
      <c r="F12" s="236"/>
      <c r="G12" s="236" t="s">
        <v>1933</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9B3E8514-4BA9-49A8-9BF5-CC8EB1BF10B9}"/>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0B33-4B6B-4D22-BC74-87F529FA58CF}">
  <dimension ref="A1:I16"/>
  <sheetViews>
    <sheetView workbookViewId="0">
      <selection activeCell="I2" sqref="I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1239</v>
      </c>
      <c r="I2" s="446" t="s">
        <v>113</v>
      </c>
    </row>
    <row r="3" spans="1:9" ht="39.950000000000003" customHeight="1">
      <c r="A3" s="2219" t="s">
        <v>1240</v>
      </c>
      <c r="B3" s="2220"/>
      <c r="C3" s="2220"/>
      <c r="D3" s="2220"/>
      <c r="E3" s="2220"/>
      <c r="F3" s="2220"/>
      <c r="G3" s="2220"/>
      <c r="H3" s="2220"/>
    </row>
    <row r="4" spans="1:9" ht="39.950000000000003" customHeight="1" thickBot="1">
      <c r="A4" s="2204" t="s">
        <v>1235</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1224</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7D640C19-AAD1-42DB-8A86-58E807C1D5AD}"/>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5DFA-B1C1-4A9D-9132-E8D1F2AF52DE}">
  <dimension ref="A1:I16"/>
  <sheetViews>
    <sheetView workbookViewId="0"/>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1239</v>
      </c>
      <c r="I2" s="446" t="s">
        <v>113</v>
      </c>
    </row>
    <row r="3" spans="1:9" ht="39.950000000000003" customHeight="1">
      <c r="A3" s="2219" t="s">
        <v>1240</v>
      </c>
      <c r="B3" s="2220"/>
      <c r="C3" s="2220"/>
      <c r="D3" s="2220"/>
      <c r="E3" s="2220"/>
      <c r="F3" s="2220"/>
      <c r="G3" s="2220"/>
      <c r="H3" s="2220"/>
    </row>
    <row r="4" spans="1:9" ht="39.950000000000003" customHeight="1" thickBot="1">
      <c r="A4" s="2204" t="s">
        <v>1462</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833</v>
      </c>
      <c r="F11" s="236"/>
      <c r="G11" s="238" t="s">
        <v>834</v>
      </c>
      <c r="H11" s="239"/>
    </row>
    <row r="12" spans="1:9" ht="28.5" customHeight="1">
      <c r="A12" s="236"/>
      <c r="B12" s="236"/>
      <c r="C12" s="237"/>
      <c r="D12" s="237"/>
      <c r="E12" s="236" t="s">
        <v>853</v>
      </c>
      <c r="F12" s="236"/>
      <c r="G12" s="236" t="s">
        <v>1458</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F7DBCA1B-B7BC-4655-B617-03929C955BB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topLeftCell="A4" workbookViewId="0">
      <selection activeCell="A12" sqref="A12"/>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114</v>
      </c>
      <c r="B1" s="12" t="s">
        <v>113</v>
      </c>
    </row>
    <row r="2" spans="1:3" ht="19.5">
      <c r="A2" s="9" t="s">
        <v>115</v>
      </c>
    </row>
    <row r="3" spans="1:3" ht="19.5">
      <c r="A3" s="9" t="s">
        <v>116</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35</v>
      </c>
    </row>
    <row r="12" spans="1:3" ht="19.5">
      <c r="A12" s="10" t="s">
        <v>724</v>
      </c>
    </row>
    <row r="13" spans="1:3" ht="78">
      <c r="A13" s="10" t="s">
        <v>681</v>
      </c>
    </row>
    <row r="14" spans="1:3" ht="19.5">
      <c r="A14" s="15" t="s">
        <v>11</v>
      </c>
    </row>
    <row r="15" spans="1:3" ht="39.75" customHeight="1">
      <c r="A15" s="55" t="s">
        <v>613</v>
      </c>
      <c r="C15" s="14"/>
    </row>
    <row r="16" spans="1:3" ht="19.5">
      <c r="A16" s="55" t="s">
        <v>614</v>
      </c>
    </row>
    <row r="17" spans="1:1" ht="19.5">
      <c r="A17" s="57" t="s">
        <v>14</v>
      </c>
    </row>
    <row r="18" spans="1:1" ht="160.5" customHeight="1">
      <c r="A18" s="55" t="s">
        <v>615</v>
      </c>
    </row>
    <row r="19" spans="1:1" ht="19.5">
      <c r="A19" s="57" t="s">
        <v>616</v>
      </c>
    </row>
    <row r="20" spans="1:1" ht="39">
      <c r="A20" s="55" t="s">
        <v>617</v>
      </c>
    </row>
    <row r="21" spans="1:1" ht="19.5">
      <c r="A21" s="57" t="s">
        <v>599</v>
      </c>
    </row>
    <row r="22" spans="1:1" ht="19.5">
      <c r="A22" s="57" t="s">
        <v>603</v>
      </c>
    </row>
    <row r="23" spans="1:1" ht="19.5">
      <c r="A23" s="57" t="s">
        <v>21</v>
      </c>
    </row>
    <row r="24" spans="1:1" ht="19.5">
      <c r="A24" s="56" t="s">
        <v>22</v>
      </c>
    </row>
    <row r="25" spans="1:1" ht="39">
      <c r="A25" s="71" t="s">
        <v>670</v>
      </c>
    </row>
    <row r="26" spans="1:1" ht="39">
      <c r="A26" s="71" t="s">
        <v>689</v>
      </c>
    </row>
    <row r="27" spans="1:1" ht="19.5">
      <c r="A27" s="56" t="s">
        <v>24</v>
      </c>
    </row>
    <row r="28" spans="1:1" ht="19.5">
      <c r="A28" s="55" t="s">
        <v>604</v>
      </c>
    </row>
    <row r="29" spans="1:1" ht="58.5">
      <c r="A29" s="55" t="s">
        <v>123</v>
      </c>
    </row>
    <row r="30" spans="1:1" ht="39">
      <c r="A30" s="58" t="s">
        <v>124</v>
      </c>
    </row>
    <row r="31" spans="1:1" ht="20.25" thickBot="1">
      <c r="A31" s="59" t="s">
        <v>28</v>
      </c>
    </row>
  </sheetData>
  <phoneticPr fontId="2" type="noConversion"/>
  <hyperlinks>
    <hyperlink ref="B1" location="預告統計資料發布時間表!A1" display="回發布時間表" xr:uid="{00000000-0004-0000-0C00-000000000000}"/>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D2A0-15E8-4170-9F18-98134D12E973}">
  <dimension ref="A1:I16"/>
  <sheetViews>
    <sheetView workbookViewId="0">
      <selection activeCell="E12" sqref="E12"/>
    </sheetView>
  </sheetViews>
  <sheetFormatPr defaultRowHeight="16.5"/>
  <cols>
    <col min="1" max="1" width="13" customWidth="1"/>
    <col min="2" max="2" width="15.625" customWidth="1"/>
    <col min="3" max="4" width="13.5" customWidth="1"/>
    <col min="5" max="5" width="13.375" customWidth="1"/>
    <col min="6" max="6" width="15.625" customWidth="1"/>
    <col min="7" max="7" width="15.875" customWidth="1"/>
    <col min="8" max="8" width="23.75" customWidth="1"/>
  </cols>
  <sheetData>
    <row r="1" spans="1:9" ht="29.25" customHeight="1" thickBot="1">
      <c r="A1" s="254" t="s">
        <v>730</v>
      </c>
      <c r="B1" s="255"/>
      <c r="C1" s="256"/>
      <c r="D1" s="257"/>
      <c r="E1" s="258"/>
      <c r="F1" s="259"/>
      <c r="G1" s="254" t="s">
        <v>771</v>
      </c>
      <c r="H1" s="254" t="s">
        <v>856</v>
      </c>
    </row>
    <row r="2" spans="1:9" ht="22.5" customHeight="1" thickBot="1">
      <c r="A2" s="254" t="s">
        <v>812</v>
      </c>
      <c r="B2" s="260" t="s">
        <v>841</v>
      </c>
      <c r="C2" s="260"/>
      <c r="D2" s="261"/>
      <c r="E2" s="262"/>
      <c r="F2" s="263"/>
      <c r="G2" s="254" t="s">
        <v>842</v>
      </c>
      <c r="H2" s="254" t="s">
        <v>1239</v>
      </c>
      <c r="I2" s="446" t="s">
        <v>113</v>
      </c>
    </row>
    <row r="3" spans="1:9" ht="39.950000000000003" customHeight="1">
      <c r="A3" s="2219" t="s">
        <v>1240</v>
      </c>
      <c r="B3" s="2220"/>
      <c r="C3" s="2220"/>
      <c r="D3" s="2220"/>
      <c r="E3" s="2220"/>
      <c r="F3" s="2220"/>
      <c r="G3" s="2220"/>
      <c r="H3" s="2220"/>
    </row>
    <row r="4" spans="1:9" ht="39.950000000000003" customHeight="1" thickBot="1">
      <c r="A4" s="2204" t="s">
        <v>1937</v>
      </c>
      <c r="B4" s="2204"/>
      <c r="C4" s="2204"/>
      <c r="D4" s="2204"/>
      <c r="E4" s="2204"/>
      <c r="F4" s="2204"/>
      <c r="G4" s="2204"/>
      <c r="H4" s="456" t="s">
        <v>1227</v>
      </c>
    </row>
    <row r="5" spans="1:9" ht="39.950000000000003" customHeight="1">
      <c r="A5" s="2208" t="s">
        <v>859</v>
      </c>
      <c r="B5" s="2210" t="s">
        <v>848</v>
      </c>
      <c r="C5" s="2212" t="s">
        <v>860</v>
      </c>
      <c r="D5" s="2213"/>
      <c r="E5" s="2214"/>
      <c r="F5" s="2213" t="s">
        <v>861</v>
      </c>
      <c r="G5" s="2213"/>
      <c r="H5" s="2215"/>
    </row>
    <row r="6" spans="1:9" ht="39.950000000000003" customHeight="1" thickBot="1">
      <c r="A6" s="2209"/>
      <c r="B6" s="2211"/>
      <c r="C6" s="264" t="s">
        <v>825</v>
      </c>
      <c r="D6" s="265" t="s">
        <v>862</v>
      </c>
      <c r="E6" s="266" t="s">
        <v>849</v>
      </c>
      <c r="F6" s="265" t="s">
        <v>825</v>
      </c>
      <c r="G6" s="265" t="s">
        <v>862</v>
      </c>
      <c r="H6" s="267" t="s">
        <v>849</v>
      </c>
    </row>
    <row r="7" spans="1:9" ht="39.950000000000003" customHeight="1">
      <c r="A7" s="268" t="s">
        <v>848</v>
      </c>
      <c r="B7" s="269">
        <v>0</v>
      </c>
      <c r="C7" s="269">
        <v>0</v>
      </c>
      <c r="D7" s="269">
        <v>0</v>
      </c>
      <c r="E7" s="269">
        <v>0</v>
      </c>
      <c r="F7" s="269">
        <v>0</v>
      </c>
      <c r="G7" s="269">
        <v>0</v>
      </c>
      <c r="H7" s="452">
        <v>0</v>
      </c>
    </row>
    <row r="8" spans="1:9" ht="39.950000000000003" customHeight="1">
      <c r="A8" s="450" t="s">
        <v>1234</v>
      </c>
      <c r="B8" s="451">
        <v>0</v>
      </c>
      <c r="C8" s="451">
        <v>0</v>
      </c>
      <c r="D8" s="451">
        <v>0</v>
      </c>
      <c r="E8" s="451">
        <v>0</v>
      </c>
      <c r="F8" s="451">
        <v>0</v>
      </c>
      <c r="G8" s="451">
        <v>0</v>
      </c>
      <c r="H8" s="453">
        <v>0</v>
      </c>
    </row>
    <row r="9" spans="1:9" ht="39.950000000000003" customHeight="1">
      <c r="A9" s="270" t="s">
        <v>863</v>
      </c>
      <c r="B9" s="271">
        <v>0</v>
      </c>
      <c r="C9" s="271">
        <v>0</v>
      </c>
      <c r="D9" s="271">
        <v>0</v>
      </c>
      <c r="E9" s="271">
        <v>0</v>
      </c>
      <c r="F9" s="271">
        <v>0</v>
      </c>
      <c r="G9" s="271">
        <v>0</v>
      </c>
      <c r="H9" s="454">
        <v>0</v>
      </c>
    </row>
    <row r="10" spans="1:9" ht="39.950000000000003" customHeight="1" thickBot="1">
      <c r="A10" s="272" t="s">
        <v>864</v>
      </c>
      <c r="B10" s="273">
        <v>0</v>
      </c>
      <c r="C10" s="273">
        <v>0</v>
      </c>
      <c r="D10" s="273">
        <v>0</v>
      </c>
      <c r="E10" s="273">
        <v>0</v>
      </c>
      <c r="F10" s="273">
        <v>0</v>
      </c>
      <c r="G10" s="273">
        <v>0</v>
      </c>
      <c r="H10" s="455">
        <v>0</v>
      </c>
    </row>
    <row r="11" spans="1:9" ht="39.950000000000003" customHeight="1">
      <c r="A11" s="235" t="s">
        <v>802</v>
      </c>
      <c r="B11" s="236"/>
      <c r="C11" s="236" t="s">
        <v>832</v>
      </c>
      <c r="D11" s="237"/>
      <c r="E11" s="235" t="s">
        <v>957</v>
      </c>
      <c r="F11" s="236"/>
      <c r="G11" s="238" t="s">
        <v>834</v>
      </c>
      <c r="H11" s="239"/>
    </row>
    <row r="12" spans="1:9" ht="28.5" customHeight="1">
      <c r="A12" s="236"/>
      <c r="B12" s="236"/>
      <c r="C12" s="237"/>
      <c r="D12" s="237"/>
      <c r="E12" s="236" t="s">
        <v>853</v>
      </c>
      <c r="F12" s="236"/>
      <c r="G12" s="236" t="s">
        <v>1933</v>
      </c>
      <c r="H12" s="240"/>
    </row>
    <row r="13" spans="1:9" ht="39.950000000000003" customHeight="1">
      <c r="A13" s="235"/>
      <c r="B13" s="236"/>
      <c r="C13" s="237"/>
      <c r="D13" s="237"/>
      <c r="E13" s="237"/>
      <c r="F13" s="236"/>
      <c r="G13" s="236"/>
      <c r="H13" s="236"/>
    </row>
    <row r="14" spans="1:9">
      <c r="A14" s="236" t="s">
        <v>836</v>
      </c>
      <c r="B14" s="236"/>
      <c r="C14" s="236"/>
      <c r="D14" s="237"/>
      <c r="E14" s="237"/>
      <c r="F14" s="237"/>
      <c r="G14" s="236"/>
      <c r="H14" s="236"/>
    </row>
    <row r="15" spans="1:9">
      <c r="A15" s="2166" t="s">
        <v>865</v>
      </c>
      <c r="B15" s="2166"/>
      <c r="C15" s="2166"/>
      <c r="D15" s="2166"/>
      <c r="E15" s="2166"/>
      <c r="F15" s="2166"/>
      <c r="G15" s="2166"/>
      <c r="H15" s="2166"/>
    </row>
    <row r="16" spans="1:9">
      <c r="A16" s="2167" t="s">
        <v>866</v>
      </c>
      <c r="B16" s="2167"/>
      <c r="C16" s="2167"/>
      <c r="D16" s="2167"/>
      <c r="E16" s="2167"/>
      <c r="F16" s="2167"/>
      <c r="G16" s="2167"/>
      <c r="H16" s="2167"/>
    </row>
  </sheetData>
  <mergeCells count="8">
    <mergeCell ref="A15:H15"/>
    <mergeCell ref="A16:H16"/>
    <mergeCell ref="A3:H3"/>
    <mergeCell ref="A4:G4"/>
    <mergeCell ref="A5:A6"/>
    <mergeCell ref="B5:B6"/>
    <mergeCell ref="C5:E5"/>
    <mergeCell ref="F5:H5"/>
  </mergeCells>
  <phoneticPr fontId="2" type="noConversion"/>
  <hyperlinks>
    <hyperlink ref="I2" location="預告統計資料發布時間表!A1" display="回發布時間表" xr:uid="{7051D9AC-DB52-49D8-8B42-567FBCB93E8B}"/>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168C-50BD-4371-8D0F-2877882A1642}">
  <dimension ref="A1:BO34"/>
  <sheetViews>
    <sheetView zoomScale="115" zoomScaleNormal="115" workbookViewId="0"/>
  </sheetViews>
  <sheetFormatPr defaultColWidth="9" defaultRowHeight="16.5"/>
  <cols>
    <col min="1" max="1" width="11.625" style="290" customWidth="1"/>
    <col min="2" max="2" width="10.5" style="290" customWidth="1"/>
    <col min="3" max="20" width="6.75" style="290" customWidth="1"/>
    <col min="21" max="21" width="6.25" style="290" customWidth="1"/>
    <col min="22" max="22" width="5.5" style="290" customWidth="1"/>
    <col min="23" max="23" width="5.375" style="290" customWidth="1"/>
    <col min="24" max="24" width="5.5" style="290" customWidth="1"/>
    <col min="25" max="25" width="5.75" style="290" customWidth="1"/>
    <col min="26" max="26" width="5.625" style="290" customWidth="1"/>
    <col min="27" max="28" width="7.25" style="290" customWidth="1"/>
    <col min="29" max="16384" width="9" style="290"/>
  </cols>
  <sheetData>
    <row r="1" spans="1:29">
      <c r="A1" s="287" t="s">
        <v>730</v>
      </c>
      <c r="B1" s="288"/>
      <c r="C1" s="289"/>
      <c r="D1" s="289"/>
      <c r="E1" s="289"/>
      <c r="F1" s="289"/>
      <c r="G1" s="289"/>
      <c r="H1" s="289"/>
      <c r="X1" s="2221" t="s">
        <v>770</v>
      </c>
      <c r="Y1" s="2221"/>
      <c r="Z1" s="2221" t="s">
        <v>872</v>
      </c>
      <c r="AA1" s="2221"/>
      <c r="AB1" s="2221"/>
    </row>
    <row r="2" spans="1:29">
      <c r="A2" s="291" t="s">
        <v>873</v>
      </c>
      <c r="B2" s="292" t="s">
        <v>874</v>
      </c>
      <c r="C2" s="293"/>
      <c r="D2" s="293"/>
      <c r="E2" s="289"/>
      <c r="F2" s="289"/>
      <c r="G2" s="289"/>
      <c r="H2" s="289"/>
      <c r="L2" s="294"/>
      <c r="M2" s="294"/>
      <c r="N2" s="294"/>
      <c r="O2" s="294"/>
      <c r="P2" s="294"/>
      <c r="Q2" s="294"/>
      <c r="X2" s="2221" t="s">
        <v>735</v>
      </c>
      <c r="Y2" s="2221"/>
      <c r="Z2" s="2221" t="s">
        <v>875</v>
      </c>
      <c r="AA2" s="2221"/>
      <c r="AB2" s="2221"/>
    </row>
    <row r="3" spans="1:29" s="298" customFormat="1" ht="27.75">
      <c r="A3" s="295" t="s">
        <v>876</v>
      </c>
      <c r="B3" s="295"/>
      <c r="C3" s="296"/>
      <c r="D3" s="295"/>
      <c r="E3" s="295"/>
      <c r="F3" s="295"/>
      <c r="G3" s="295"/>
      <c r="H3" s="295"/>
      <c r="I3" s="295"/>
      <c r="J3" s="295"/>
      <c r="K3" s="295"/>
      <c r="L3" s="296"/>
      <c r="M3" s="296"/>
      <c r="N3" s="296"/>
      <c r="O3" s="296"/>
      <c r="P3" s="297"/>
      <c r="Q3" s="297"/>
      <c r="R3" s="295"/>
      <c r="S3" s="295"/>
      <c r="T3" s="295"/>
      <c r="U3" s="295"/>
      <c r="V3" s="295"/>
      <c r="W3" s="295"/>
      <c r="X3" s="295"/>
      <c r="Y3" s="296"/>
      <c r="Z3" s="297"/>
      <c r="AA3" s="297"/>
      <c r="AB3" s="297"/>
      <c r="AC3" s="23" t="s">
        <v>113</v>
      </c>
    </row>
    <row r="4" spans="1:29" ht="17.25" thickBot="1">
      <c r="C4" s="299"/>
      <c r="D4" s="299"/>
      <c r="E4" s="299"/>
      <c r="H4" s="300"/>
      <c r="J4" s="301" t="s">
        <v>1241</v>
      </c>
      <c r="K4" s="300"/>
      <c r="L4" s="302"/>
      <c r="M4" s="302"/>
      <c r="N4" s="302"/>
      <c r="O4" s="302"/>
      <c r="R4" s="300"/>
      <c r="S4" s="300"/>
      <c r="T4" s="300"/>
      <c r="U4" s="300"/>
      <c r="V4" s="300"/>
      <c r="W4" s="300"/>
      <c r="X4" s="300"/>
      <c r="Y4" s="300"/>
      <c r="Z4" s="303"/>
      <c r="AA4" s="303"/>
      <c r="AB4" s="304" t="s">
        <v>877</v>
      </c>
    </row>
    <row r="5" spans="1:29">
      <c r="A5" s="2222" t="s">
        <v>859</v>
      </c>
      <c r="B5" s="2223"/>
      <c r="C5" s="2228" t="s">
        <v>878</v>
      </c>
      <c r="D5" s="2229"/>
      <c r="E5" s="2229"/>
      <c r="F5" s="2229"/>
      <c r="G5" s="2229"/>
      <c r="H5" s="2229"/>
      <c r="I5" s="2229"/>
      <c r="J5" s="2229"/>
      <c r="K5" s="2230"/>
      <c r="L5" s="2231" t="s">
        <v>879</v>
      </c>
      <c r="M5" s="2222"/>
      <c r="N5" s="2223"/>
      <c r="O5" s="2231" t="s">
        <v>880</v>
      </c>
      <c r="P5" s="2222"/>
      <c r="Q5" s="2223"/>
      <c r="R5" s="2235" t="s">
        <v>881</v>
      </c>
      <c r="S5" s="2236"/>
      <c r="T5" s="2236"/>
      <c r="U5" s="305" t="s">
        <v>882</v>
      </c>
      <c r="V5" s="305"/>
      <c r="W5" s="305"/>
      <c r="X5" s="305"/>
      <c r="Y5" s="305"/>
      <c r="Z5" s="305"/>
      <c r="AA5" s="2239" t="s">
        <v>883</v>
      </c>
      <c r="AB5" s="2231" t="s">
        <v>884</v>
      </c>
    </row>
    <row r="6" spans="1:29">
      <c r="A6" s="2224"/>
      <c r="B6" s="2225"/>
      <c r="C6" s="306" t="s">
        <v>885</v>
      </c>
      <c r="D6" s="306"/>
      <c r="E6" s="306"/>
      <c r="F6" s="306" t="s">
        <v>886</v>
      </c>
      <c r="G6" s="306"/>
      <c r="H6" s="306"/>
      <c r="I6" s="2244" t="s">
        <v>887</v>
      </c>
      <c r="J6" s="2245"/>
      <c r="K6" s="2246"/>
      <c r="L6" s="2232"/>
      <c r="M6" s="2233"/>
      <c r="N6" s="2234"/>
      <c r="O6" s="2232"/>
      <c r="P6" s="2233"/>
      <c r="Q6" s="2234"/>
      <c r="R6" s="2237"/>
      <c r="S6" s="2238"/>
      <c r="T6" s="2238"/>
      <c r="U6" s="2247" t="s">
        <v>888</v>
      </c>
      <c r="V6" s="2248" t="s">
        <v>889</v>
      </c>
      <c r="W6" s="2248" t="s">
        <v>890</v>
      </c>
      <c r="X6" s="2248" t="s">
        <v>891</v>
      </c>
      <c r="Y6" s="2248" t="s">
        <v>892</v>
      </c>
      <c r="Z6" s="2248" t="s">
        <v>893</v>
      </c>
      <c r="AA6" s="2240"/>
      <c r="AB6" s="2242"/>
    </row>
    <row r="7" spans="1:29" ht="17.25" thickBot="1">
      <c r="A7" s="2226"/>
      <c r="B7" s="2227"/>
      <c r="C7" s="308" t="s">
        <v>894</v>
      </c>
      <c r="D7" s="309" t="s">
        <v>895</v>
      </c>
      <c r="E7" s="309" t="s">
        <v>896</v>
      </c>
      <c r="F7" s="308" t="s">
        <v>894</v>
      </c>
      <c r="G7" s="309" t="s">
        <v>895</v>
      </c>
      <c r="H7" s="309" t="s">
        <v>896</v>
      </c>
      <c r="I7" s="308" t="s">
        <v>894</v>
      </c>
      <c r="J7" s="309" t="s">
        <v>895</v>
      </c>
      <c r="K7" s="309" t="s">
        <v>896</v>
      </c>
      <c r="L7" s="309" t="s">
        <v>897</v>
      </c>
      <c r="M7" s="310" t="s">
        <v>898</v>
      </c>
      <c r="N7" s="308" t="s">
        <v>899</v>
      </c>
      <c r="O7" s="309" t="s">
        <v>897</v>
      </c>
      <c r="P7" s="310" t="s">
        <v>898</v>
      </c>
      <c r="Q7" s="308" t="s">
        <v>899</v>
      </c>
      <c r="R7" s="309" t="s">
        <v>897</v>
      </c>
      <c r="S7" s="309" t="s">
        <v>895</v>
      </c>
      <c r="T7" s="311" t="s">
        <v>896</v>
      </c>
      <c r="U7" s="2247"/>
      <c r="V7" s="2247"/>
      <c r="W7" s="2248"/>
      <c r="X7" s="2249"/>
      <c r="Y7" s="2250"/>
      <c r="Z7" s="2250"/>
      <c r="AA7" s="2241"/>
      <c r="AB7" s="2243"/>
    </row>
    <row r="8" spans="1:29" ht="21.95" customHeight="1">
      <c r="A8" s="2260" t="s">
        <v>900</v>
      </c>
      <c r="B8" s="312" t="s">
        <v>848</v>
      </c>
      <c r="C8" s="313">
        <f>SUM(D8:E8)</f>
        <v>17</v>
      </c>
      <c r="D8" s="313">
        <f>G8+J8</f>
        <v>9</v>
      </c>
      <c r="E8" s="313">
        <f>H8+K8</f>
        <v>8</v>
      </c>
      <c r="F8" s="313">
        <f>SUM(G8:H8)</f>
        <v>5</v>
      </c>
      <c r="G8" s="313">
        <f>SUM(G9:G13)</f>
        <v>5</v>
      </c>
      <c r="H8" s="313">
        <f>SUM(H9:H13)</f>
        <v>0</v>
      </c>
      <c r="I8" s="313">
        <f>SUM(J8:K8)</f>
        <v>12</v>
      </c>
      <c r="J8" s="313">
        <f>SUM(J9:J13)</f>
        <v>4</v>
      </c>
      <c r="K8" s="313">
        <f>SUM(K9:K13)</f>
        <v>8</v>
      </c>
      <c r="L8" s="313">
        <f>SUM(M8:N8)</f>
        <v>2</v>
      </c>
      <c r="M8" s="313">
        <f>SUM(M9:M13)</f>
        <v>1</v>
      </c>
      <c r="N8" s="313">
        <f>SUM(N9:N13)</f>
        <v>1</v>
      </c>
      <c r="O8" s="313">
        <f>SUM(P8:Q8)</f>
        <v>17</v>
      </c>
      <c r="P8" s="313">
        <f>SUM(P9:P13)</f>
        <v>9</v>
      </c>
      <c r="Q8" s="313">
        <f>SUM(Q9:Q13)</f>
        <v>8</v>
      </c>
      <c r="R8" s="313">
        <f>SUM(S8:T8)</f>
        <v>0</v>
      </c>
      <c r="S8" s="313">
        <f>SUM(S9:S13)</f>
        <v>0</v>
      </c>
      <c r="T8" s="314">
        <f>SUM(T9:T13)</f>
        <v>0</v>
      </c>
      <c r="U8" s="2263">
        <v>51</v>
      </c>
      <c r="V8" s="2263">
        <v>5</v>
      </c>
      <c r="W8" s="2263">
        <v>40</v>
      </c>
      <c r="X8" s="2254">
        <v>0</v>
      </c>
      <c r="Y8" s="2251">
        <v>6</v>
      </c>
      <c r="Z8" s="2251">
        <v>0</v>
      </c>
      <c r="AA8" s="2254">
        <v>0</v>
      </c>
      <c r="AB8" s="2257">
        <v>0</v>
      </c>
    </row>
    <row r="9" spans="1:29" ht="21.95" customHeight="1">
      <c r="A9" s="2261"/>
      <c r="B9" s="307" t="s">
        <v>901</v>
      </c>
      <c r="C9" s="315">
        <f t="shared" ref="C9:C13" si="0">SUM(D9:E9)</f>
        <v>6</v>
      </c>
      <c r="D9" s="315">
        <f t="shared" ref="D9:E13" si="1">G9+J9</f>
        <v>4</v>
      </c>
      <c r="E9" s="315">
        <f t="shared" si="1"/>
        <v>2</v>
      </c>
      <c r="F9" s="315">
        <f t="shared" ref="F9:F13" si="2">SUM(G9:H9)</f>
        <v>2</v>
      </c>
      <c r="G9" s="315">
        <v>2</v>
      </c>
      <c r="H9" s="315">
        <v>0</v>
      </c>
      <c r="I9" s="315">
        <f t="shared" ref="I9:I13" si="3">SUM(J9:K9)</f>
        <v>4</v>
      </c>
      <c r="J9" s="315">
        <v>2</v>
      </c>
      <c r="K9" s="315">
        <v>2</v>
      </c>
      <c r="L9" s="315">
        <f t="shared" ref="L9:L13" si="4">SUM(M9:N9)</f>
        <v>0</v>
      </c>
      <c r="M9" s="315">
        <v>0</v>
      </c>
      <c r="N9" s="315">
        <v>0</v>
      </c>
      <c r="O9" s="315">
        <f t="shared" ref="O9:O13" si="5">SUM(P9:Q9)</f>
        <v>6</v>
      </c>
      <c r="P9" s="315">
        <v>4</v>
      </c>
      <c r="Q9" s="315">
        <v>2</v>
      </c>
      <c r="R9" s="315">
        <f t="shared" ref="R9:R13" si="6">SUM(S9:T9)</f>
        <v>0</v>
      </c>
      <c r="S9" s="315">
        <v>0</v>
      </c>
      <c r="T9" s="314">
        <v>0</v>
      </c>
      <c r="U9" s="2263"/>
      <c r="V9" s="2263"/>
      <c r="W9" s="2263"/>
      <c r="X9" s="2255"/>
      <c r="Y9" s="2252"/>
      <c r="Z9" s="2252"/>
      <c r="AA9" s="2255"/>
      <c r="AB9" s="2258"/>
    </row>
    <row r="10" spans="1:29" ht="21.95" customHeight="1">
      <c r="A10" s="2261"/>
      <c r="B10" s="316" t="s">
        <v>902</v>
      </c>
      <c r="C10" s="315">
        <f t="shared" si="0"/>
        <v>5</v>
      </c>
      <c r="D10" s="315">
        <f t="shared" si="1"/>
        <v>2</v>
      </c>
      <c r="E10" s="315">
        <f t="shared" si="1"/>
        <v>3</v>
      </c>
      <c r="F10" s="315">
        <f t="shared" si="2"/>
        <v>2</v>
      </c>
      <c r="G10" s="315">
        <v>2</v>
      </c>
      <c r="H10" s="315">
        <v>0</v>
      </c>
      <c r="I10" s="315">
        <f t="shared" si="3"/>
        <v>3</v>
      </c>
      <c r="J10" s="315">
        <v>0</v>
      </c>
      <c r="K10" s="315">
        <v>3</v>
      </c>
      <c r="L10" s="315">
        <f t="shared" si="4"/>
        <v>1</v>
      </c>
      <c r="M10" s="315">
        <v>0</v>
      </c>
      <c r="N10" s="315">
        <v>1</v>
      </c>
      <c r="O10" s="315">
        <f t="shared" si="5"/>
        <v>6</v>
      </c>
      <c r="P10" s="315">
        <v>3</v>
      </c>
      <c r="Q10" s="315">
        <v>3</v>
      </c>
      <c r="R10" s="315">
        <f t="shared" si="6"/>
        <v>0</v>
      </c>
      <c r="S10" s="315">
        <v>0</v>
      </c>
      <c r="T10" s="314">
        <v>0</v>
      </c>
      <c r="U10" s="2263"/>
      <c r="V10" s="2263"/>
      <c r="W10" s="2263"/>
      <c r="X10" s="2255"/>
      <c r="Y10" s="2252"/>
      <c r="Z10" s="2252"/>
      <c r="AA10" s="2255"/>
      <c r="AB10" s="2258"/>
    </row>
    <row r="11" spans="1:29" ht="21.95" customHeight="1">
      <c r="A11" s="2261"/>
      <c r="B11" s="316" t="s">
        <v>903</v>
      </c>
      <c r="C11" s="315">
        <f t="shared" si="0"/>
        <v>0</v>
      </c>
      <c r="D11" s="315">
        <f t="shared" si="1"/>
        <v>0</v>
      </c>
      <c r="E11" s="315">
        <f t="shared" si="1"/>
        <v>0</v>
      </c>
      <c r="F11" s="315">
        <f t="shared" si="2"/>
        <v>0</v>
      </c>
      <c r="G11" s="315">
        <v>0</v>
      </c>
      <c r="H11" s="315">
        <v>0</v>
      </c>
      <c r="I11" s="315">
        <f t="shared" si="3"/>
        <v>0</v>
      </c>
      <c r="J11" s="315">
        <v>0</v>
      </c>
      <c r="K11" s="315">
        <v>0</v>
      </c>
      <c r="L11" s="315">
        <f t="shared" si="4"/>
        <v>0</v>
      </c>
      <c r="M11" s="315">
        <v>0</v>
      </c>
      <c r="N11" s="315">
        <v>0</v>
      </c>
      <c r="O11" s="315">
        <f t="shared" si="5"/>
        <v>0</v>
      </c>
      <c r="P11" s="315">
        <v>0</v>
      </c>
      <c r="Q11" s="315">
        <v>0</v>
      </c>
      <c r="R11" s="315">
        <f t="shared" si="6"/>
        <v>0</v>
      </c>
      <c r="S11" s="315">
        <v>0</v>
      </c>
      <c r="T11" s="314">
        <v>0</v>
      </c>
      <c r="U11" s="2263"/>
      <c r="V11" s="2263"/>
      <c r="W11" s="2263"/>
      <c r="X11" s="2255"/>
      <c r="Y11" s="2252"/>
      <c r="Z11" s="2252"/>
      <c r="AA11" s="2255"/>
      <c r="AB11" s="2258"/>
      <c r="AC11" s="317"/>
    </row>
    <row r="12" spans="1:29" ht="21.95" customHeight="1">
      <c r="A12" s="2261"/>
      <c r="B12" s="316" t="s">
        <v>904</v>
      </c>
      <c r="C12" s="315">
        <f t="shared" si="0"/>
        <v>4</v>
      </c>
      <c r="D12" s="315">
        <f t="shared" si="1"/>
        <v>2</v>
      </c>
      <c r="E12" s="315">
        <f t="shared" si="1"/>
        <v>2</v>
      </c>
      <c r="F12" s="315">
        <f t="shared" si="2"/>
        <v>1</v>
      </c>
      <c r="G12" s="315">
        <v>1</v>
      </c>
      <c r="H12" s="315">
        <v>0</v>
      </c>
      <c r="I12" s="315">
        <f t="shared" si="3"/>
        <v>3</v>
      </c>
      <c r="J12" s="315">
        <v>1</v>
      </c>
      <c r="K12" s="315">
        <v>2</v>
      </c>
      <c r="L12" s="315">
        <f t="shared" si="4"/>
        <v>0</v>
      </c>
      <c r="M12" s="315">
        <v>0</v>
      </c>
      <c r="N12" s="315">
        <v>0</v>
      </c>
      <c r="O12" s="315">
        <f t="shared" si="5"/>
        <v>4</v>
      </c>
      <c r="P12" s="315">
        <v>2</v>
      </c>
      <c r="Q12" s="315">
        <v>2</v>
      </c>
      <c r="R12" s="315">
        <f t="shared" si="6"/>
        <v>0</v>
      </c>
      <c r="S12" s="315">
        <v>0</v>
      </c>
      <c r="T12" s="314">
        <v>0</v>
      </c>
      <c r="U12" s="2263"/>
      <c r="V12" s="2263"/>
      <c r="W12" s="2263"/>
      <c r="X12" s="2255"/>
      <c r="Y12" s="2252"/>
      <c r="Z12" s="2252"/>
      <c r="AA12" s="2255"/>
      <c r="AB12" s="2258"/>
    </row>
    <row r="13" spans="1:29" ht="21.95" customHeight="1">
      <c r="A13" s="2262"/>
      <c r="B13" s="316" t="s">
        <v>905</v>
      </c>
      <c r="C13" s="315">
        <f t="shared" si="0"/>
        <v>2</v>
      </c>
      <c r="D13" s="315">
        <f t="shared" si="1"/>
        <v>1</v>
      </c>
      <c r="E13" s="315">
        <f t="shared" si="1"/>
        <v>1</v>
      </c>
      <c r="F13" s="315">
        <f t="shared" si="2"/>
        <v>0</v>
      </c>
      <c r="G13" s="315">
        <v>0</v>
      </c>
      <c r="H13" s="315">
        <v>0</v>
      </c>
      <c r="I13" s="315">
        <f t="shared" si="3"/>
        <v>2</v>
      </c>
      <c r="J13" s="315">
        <v>1</v>
      </c>
      <c r="K13" s="315">
        <v>1</v>
      </c>
      <c r="L13" s="315">
        <f t="shared" si="4"/>
        <v>1</v>
      </c>
      <c r="M13" s="315">
        <v>1</v>
      </c>
      <c r="N13" s="315">
        <v>0</v>
      </c>
      <c r="O13" s="315">
        <f t="shared" si="5"/>
        <v>1</v>
      </c>
      <c r="P13" s="315">
        <v>0</v>
      </c>
      <c r="Q13" s="315">
        <v>1</v>
      </c>
      <c r="R13" s="315">
        <f t="shared" si="6"/>
        <v>0</v>
      </c>
      <c r="S13" s="315">
        <v>0</v>
      </c>
      <c r="T13" s="314">
        <v>0</v>
      </c>
      <c r="U13" s="2263"/>
      <c r="V13" s="2263"/>
      <c r="W13" s="2263"/>
      <c r="X13" s="2256"/>
      <c r="Y13" s="2253"/>
      <c r="Z13" s="2253"/>
      <c r="AA13" s="2256"/>
      <c r="AB13" s="2259"/>
    </row>
    <row r="14" spans="1:29" ht="21.95" customHeight="1">
      <c r="A14" s="2277" t="s">
        <v>906</v>
      </c>
      <c r="B14" s="312" t="s">
        <v>848</v>
      </c>
      <c r="C14" s="315">
        <f>SUM(D14:E14)</f>
        <v>17</v>
      </c>
      <c r="D14" s="315">
        <f>G14+J14</f>
        <v>9</v>
      </c>
      <c r="E14" s="315">
        <f>H14+K14</f>
        <v>8</v>
      </c>
      <c r="F14" s="315">
        <f>SUM(G14:H14)</f>
        <v>5</v>
      </c>
      <c r="G14" s="315">
        <f>SUM(G15:G19)</f>
        <v>5</v>
      </c>
      <c r="H14" s="315">
        <f>SUM(H15:H19)</f>
        <v>0</v>
      </c>
      <c r="I14" s="315">
        <f t="shared" ref="I14" si="7">SUM(J14:K14)</f>
        <v>12</v>
      </c>
      <c r="J14" s="315">
        <f>SUM(J15:J19)</f>
        <v>4</v>
      </c>
      <c r="K14" s="315">
        <f>SUM(K15:K19)</f>
        <v>8</v>
      </c>
      <c r="L14" s="315">
        <f>SUM(M14:N14)</f>
        <v>2</v>
      </c>
      <c r="M14" s="315">
        <f>SUM(M15:M19)</f>
        <v>1</v>
      </c>
      <c r="N14" s="315">
        <f>SUM(N15:N19)</f>
        <v>1</v>
      </c>
      <c r="O14" s="315">
        <f>SUM(P14:Q14)</f>
        <v>17</v>
      </c>
      <c r="P14" s="315">
        <f>SUM(P15:P19)</f>
        <v>9</v>
      </c>
      <c r="Q14" s="315">
        <f>SUM(Q15:Q19)</f>
        <v>8</v>
      </c>
      <c r="R14" s="315">
        <f>SUM(S14:T14)</f>
        <v>0</v>
      </c>
      <c r="S14" s="315">
        <f>SUM(S15:S19)</f>
        <v>0</v>
      </c>
      <c r="T14" s="314">
        <f>SUM(T15:T19)</f>
        <v>0</v>
      </c>
      <c r="U14" s="2280">
        <v>51</v>
      </c>
      <c r="V14" s="2280">
        <v>5</v>
      </c>
      <c r="W14" s="2263">
        <v>40</v>
      </c>
      <c r="X14" s="2264">
        <v>0</v>
      </c>
      <c r="Y14" s="2264">
        <v>6</v>
      </c>
      <c r="Z14" s="2264">
        <v>0</v>
      </c>
      <c r="AA14" s="2264">
        <v>0</v>
      </c>
      <c r="AB14" s="2267">
        <v>0</v>
      </c>
    </row>
    <row r="15" spans="1:29" ht="21.95" customHeight="1">
      <c r="A15" s="2278"/>
      <c r="B15" s="307" t="s">
        <v>907</v>
      </c>
      <c r="C15" s="315">
        <f t="shared" ref="C15:C19" si="8">SUM(D15:E15)</f>
        <v>6</v>
      </c>
      <c r="D15" s="315">
        <f t="shared" ref="D15:E19" si="9">G15+J15</f>
        <v>4</v>
      </c>
      <c r="E15" s="315">
        <f t="shared" si="9"/>
        <v>2</v>
      </c>
      <c r="F15" s="315">
        <f t="shared" ref="F15:F19" si="10">SUM(G15:H15)</f>
        <v>2</v>
      </c>
      <c r="G15" s="315">
        <v>2</v>
      </c>
      <c r="H15" s="315">
        <v>0</v>
      </c>
      <c r="I15" s="315">
        <f t="shared" ref="I15:I19" si="11">SUM(J15:K15)</f>
        <v>4</v>
      </c>
      <c r="J15" s="315">
        <v>2</v>
      </c>
      <c r="K15" s="315">
        <v>2</v>
      </c>
      <c r="L15" s="315">
        <f t="shared" ref="L15:L19" si="12">SUM(M15:N15)</f>
        <v>0</v>
      </c>
      <c r="M15" s="315">
        <v>0</v>
      </c>
      <c r="N15" s="315">
        <v>0</v>
      </c>
      <c r="O15" s="315">
        <f t="shared" ref="O15:O19" si="13">SUM(P15:Q15)</f>
        <v>6</v>
      </c>
      <c r="P15" s="315">
        <v>4</v>
      </c>
      <c r="Q15" s="315">
        <v>2</v>
      </c>
      <c r="R15" s="315">
        <f t="shared" ref="R15:R19" si="14">SUM(S15:T15)</f>
        <v>0</v>
      </c>
      <c r="S15" s="315">
        <v>0</v>
      </c>
      <c r="T15" s="314">
        <v>0</v>
      </c>
      <c r="U15" s="2280"/>
      <c r="V15" s="2280"/>
      <c r="W15" s="2263"/>
      <c r="X15" s="2265"/>
      <c r="Y15" s="2265"/>
      <c r="Z15" s="2265"/>
      <c r="AA15" s="2265"/>
      <c r="AB15" s="2268"/>
    </row>
    <row r="16" spans="1:29" ht="21.95" customHeight="1">
      <c r="A16" s="2278"/>
      <c r="B16" s="316" t="s">
        <v>908</v>
      </c>
      <c r="C16" s="315">
        <f t="shared" si="8"/>
        <v>5</v>
      </c>
      <c r="D16" s="315">
        <f t="shared" si="9"/>
        <v>2</v>
      </c>
      <c r="E16" s="315">
        <f t="shared" si="9"/>
        <v>3</v>
      </c>
      <c r="F16" s="315">
        <f t="shared" si="10"/>
        <v>2</v>
      </c>
      <c r="G16" s="315">
        <v>2</v>
      </c>
      <c r="H16" s="315">
        <v>0</v>
      </c>
      <c r="I16" s="315">
        <f t="shared" si="11"/>
        <v>3</v>
      </c>
      <c r="J16" s="315">
        <v>0</v>
      </c>
      <c r="K16" s="315">
        <v>3</v>
      </c>
      <c r="L16" s="315">
        <f t="shared" si="12"/>
        <v>1</v>
      </c>
      <c r="M16" s="315">
        <v>0</v>
      </c>
      <c r="N16" s="315">
        <v>1</v>
      </c>
      <c r="O16" s="315">
        <f t="shared" si="13"/>
        <v>6</v>
      </c>
      <c r="P16" s="315">
        <v>3</v>
      </c>
      <c r="Q16" s="315">
        <v>3</v>
      </c>
      <c r="R16" s="315">
        <f t="shared" si="14"/>
        <v>0</v>
      </c>
      <c r="S16" s="315">
        <v>0</v>
      </c>
      <c r="T16" s="314">
        <v>0</v>
      </c>
      <c r="U16" s="2280"/>
      <c r="V16" s="2280"/>
      <c r="W16" s="2263"/>
      <c r="X16" s="2265"/>
      <c r="Y16" s="2265"/>
      <c r="Z16" s="2265"/>
      <c r="AA16" s="2265"/>
      <c r="AB16" s="2268"/>
    </row>
    <row r="17" spans="1:67" ht="21.95" customHeight="1">
      <c r="A17" s="2278"/>
      <c r="B17" s="316" t="s">
        <v>909</v>
      </c>
      <c r="C17" s="315">
        <f t="shared" si="8"/>
        <v>0</v>
      </c>
      <c r="D17" s="315">
        <f t="shared" si="9"/>
        <v>0</v>
      </c>
      <c r="E17" s="315">
        <f t="shared" si="9"/>
        <v>0</v>
      </c>
      <c r="F17" s="315">
        <f t="shared" si="10"/>
        <v>0</v>
      </c>
      <c r="G17" s="315">
        <v>0</v>
      </c>
      <c r="H17" s="315">
        <v>0</v>
      </c>
      <c r="I17" s="315">
        <f t="shared" si="11"/>
        <v>0</v>
      </c>
      <c r="J17" s="315">
        <v>0</v>
      </c>
      <c r="K17" s="315">
        <v>0</v>
      </c>
      <c r="L17" s="315">
        <f t="shared" si="12"/>
        <v>0</v>
      </c>
      <c r="M17" s="315">
        <v>0</v>
      </c>
      <c r="N17" s="315">
        <v>0</v>
      </c>
      <c r="O17" s="315">
        <f t="shared" si="13"/>
        <v>0</v>
      </c>
      <c r="P17" s="315">
        <v>0</v>
      </c>
      <c r="Q17" s="315">
        <v>0</v>
      </c>
      <c r="R17" s="315">
        <f t="shared" si="14"/>
        <v>0</v>
      </c>
      <c r="S17" s="315">
        <v>0</v>
      </c>
      <c r="T17" s="314">
        <v>0</v>
      </c>
      <c r="U17" s="2280"/>
      <c r="V17" s="2280"/>
      <c r="W17" s="2263"/>
      <c r="X17" s="2265"/>
      <c r="Y17" s="2265"/>
      <c r="Z17" s="2265"/>
      <c r="AA17" s="2265"/>
      <c r="AB17" s="2268"/>
    </row>
    <row r="18" spans="1:67" ht="21.95" customHeight="1">
      <c r="A18" s="2278"/>
      <c r="B18" s="316" t="s">
        <v>910</v>
      </c>
      <c r="C18" s="315">
        <f t="shared" si="8"/>
        <v>4</v>
      </c>
      <c r="D18" s="315">
        <f t="shared" si="9"/>
        <v>2</v>
      </c>
      <c r="E18" s="315">
        <f t="shared" si="9"/>
        <v>2</v>
      </c>
      <c r="F18" s="315">
        <f t="shared" si="10"/>
        <v>1</v>
      </c>
      <c r="G18" s="315">
        <v>1</v>
      </c>
      <c r="H18" s="315">
        <v>0</v>
      </c>
      <c r="I18" s="315">
        <f t="shared" si="11"/>
        <v>3</v>
      </c>
      <c r="J18" s="315">
        <v>1</v>
      </c>
      <c r="K18" s="315">
        <v>2</v>
      </c>
      <c r="L18" s="315">
        <f t="shared" si="12"/>
        <v>0</v>
      </c>
      <c r="M18" s="315">
        <v>0</v>
      </c>
      <c r="N18" s="315">
        <v>0</v>
      </c>
      <c r="O18" s="315">
        <f t="shared" si="13"/>
        <v>4</v>
      </c>
      <c r="P18" s="315">
        <v>2</v>
      </c>
      <c r="Q18" s="315">
        <v>2</v>
      </c>
      <c r="R18" s="315">
        <f t="shared" si="14"/>
        <v>0</v>
      </c>
      <c r="S18" s="315">
        <v>0</v>
      </c>
      <c r="T18" s="314">
        <v>0</v>
      </c>
      <c r="U18" s="2280"/>
      <c r="V18" s="2280"/>
      <c r="W18" s="2263"/>
      <c r="X18" s="2265"/>
      <c r="Y18" s="2265"/>
      <c r="Z18" s="2265"/>
      <c r="AA18" s="2265"/>
      <c r="AB18" s="2268"/>
    </row>
    <row r="19" spans="1:67" ht="21.95" customHeight="1" thickBot="1">
      <c r="A19" s="2279"/>
      <c r="B19" s="316" t="s">
        <v>911</v>
      </c>
      <c r="C19" s="315">
        <f t="shared" si="8"/>
        <v>2</v>
      </c>
      <c r="D19" s="315">
        <f t="shared" si="9"/>
        <v>1</v>
      </c>
      <c r="E19" s="315">
        <f t="shared" si="9"/>
        <v>1</v>
      </c>
      <c r="F19" s="315">
        <f t="shared" si="10"/>
        <v>0</v>
      </c>
      <c r="G19" s="315">
        <v>0</v>
      </c>
      <c r="H19" s="315">
        <v>0</v>
      </c>
      <c r="I19" s="315">
        <f t="shared" si="11"/>
        <v>2</v>
      </c>
      <c r="J19" s="315">
        <v>1</v>
      </c>
      <c r="K19" s="315">
        <v>1</v>
      </c>
      <c r="L19" s="315">
        <f t="shared" si="12"/>
        <v>1</v>
      </c>
      <c r="M19" s="315">
        <v>1</v>
      </c>
      <c r="N19" s="315">
        <v>0</v>
      </c>
      <c r="O19" s="315">
        <f t="shared" si="13"/>
        <v>1</v>
      </c>
      <c r="P19" s="315">
        <v>0</v>
      </c>
      <c r="Q19" s="315">
        <v>1</v>
      </c>
      <c r="R19" s="315">
        <f t="shared" si="14"/>
        <v>0</v>
      </c>
      <c r="S19" s="315">
        <v>0</v>
      </c>
      <c r="T19" s="314">
        <v>0</v>
      </c>
      <c r="U19" s="2280"/>
      <c r="V19" s="2280"/>
      <c r="W19" s="2263"/>
      <c r="X19" s="2281"/>
      <c r="Y19" s="2266"/>
      <c r="Z19" s="2266"/>
      <c r="AA19" s="2266"/>
      <c r="AB19" s="2269"/>
    </row>
    <row r="20" spans="1:67">
      <c r="A20" s="2270" t="s">
        <v>912</v>
      </c>
      <c r="B20" s="318"/>
      <c r="C20" s="289"/>
      <c r="D20" s="289"/>
      <c r="F20" s="2271" t="s">
        <v>913</v>
      </c>
      <c r="H20" s="289"/>
      <c r="K20" s="289"/>
      <c r="L20" s="319" t="s">
        <v>914</v>
      </c>
      <c r="M20" s="289"/>
      <c r="N20" s="289"/>
      <c r="O20" s="289"/>
      <c r="R20" s="289"/>
      <c r="S20" s="2273" t="s">
        <v>915</v>
      </c>
      <c r="T20" s="2274"/>
      <c r="U20" s="289"/>
      <c r="Y20" s="2275" t="s">
        <v>1242</v>
      </c>
      <c r="Z20" s="2276"/>
      <c r="AA20" s="2276"/>
      <c r="AB20" s="2276"/>
    </row>
    <row r="21" spans="1:67">
      <c r="A21" s="2270"/>
      <c r="B21" s="318"/>
      <c r="C21" s="289"/>
      <c r="D21" s="289"/>
      <c r="F21" s="2272"/>
      <c r="H21" s="289"/>
      <c r="K21" s="289"/>
      <c r="L21" s="319" t="s">
        <v>916</v>
      </c>
      <c r="M21" s="289"/>
      <c r="N21" s="289"/>
      <c r="O21" s="289"/>
      <c r="R21" s="289"/>
      <c r="S21" s="2274"/>
      <c r="T21" s="2274"/>
      <c r="U21" s="289"/>
    </row>
    <row r="22" spans="1:67">
      <c r="A22" s="320"/>
      <c r="B22" s="320"/>
      <c r="C22" s="320"/>
      <c r="D22" s="320"/>
      <c r="E22" s="320"/>
      <c r="F22" s="320"/>
      <c r="G22" s="320"/>
      <c r="H22" s="320"/>
      <c r="I22" s="320"/>
      <c r="J22" s="320"/>
    </row>
    <row r="23" spans="1:67" s="289" customFormat="1">
      <c r="A23" s="321" t="s">
        <v>917</v>
      </c>
      <c r="B23" s="321"/>
      <c r="C23" s="322"/>
      <c r="D23" s="322"/>
    </row>
    <row r="24" spans="1:67" ht="16.5" customHeight="1">
      <c r="A24" s="289" t="s">
        <v>918</v>
      </c>
      <c r="B24" s="323"/>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row>
    <row r="25" spans="1:67" ht="16.5" customHeight="1">
      <c r="A25" s="320" t="s">
        <v>919</v>
      </c>
      <c r="B25" s="32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row>
    <row r="26" spans="1:67">
      <c r="A26" s="289"/>
      <c r="B26" s="289"/>
      <c r="C26" s="322"/>
      <c r="D26" s="322"/>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row>
    <row r="27" spans="1:67">
      <c r="A27" s="321"/>
      <c r="B27" s="321"/>
      <c r="C27" s="289"/>
      <c r="E27" s="289"/>
      <c r="F27" s="289"/>
      <c r="H27" s="289"/>
      <c r="I27" s="289"/>
      <c r="J27" s="289"/>
      <c r="P27" s="289"/>
      <c r="Q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row>
    <row r="28" spans="1:67">
      <c r="A28" s="289"/>
      <c r="B28" s="289"/>
      <c r="C28" s="289"/>
      <c r="E28" s="289"/>
      <c r="F28" s="289"/>
      <c r="G28" s="289"/>
      <c r="H28" s="289"/>
      <c r="I28" s="289"/>
      <c r="J28" s="289"/>
      <c r="P28" s="289"/>
      <c r="Q28" s="289"/>
      <c r="W28" s="289"/>
      <c r="X28" s="289"/>
      <c r="Y28" s="289"/>
      <c r="Z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row>
    <row r="29" spans="1:67">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row>
    <row r="30" spans="1:67">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row>
    <row r="31" spans="1:67">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row>
    <row r="32" spans="1:67">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row>
    <row r="33" spans="1:67">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row>
    <row r="34" spans="1:67">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row>
  </sheetData>
  <mergeCells count="40">
    <mergeCell ref="AA14:AA19"/>
    <mergeCell ref="AB14:AB19"/>
    <mergeCell ref="A20:A21"/>
    <mergeCell ref="F20:F21"/>
    <mergeCell ref="S20:T21"/>
    <mergeCell ref="Y20:AB20"/>
    <mergeCell ref="Y14:Y19"/>
    <mergeCell ref="Z14:Z19"/>
    <mergeCell ref="A14:A19"/>
    <mergeCell ref="U14:U19"/>
    <mergeCell ref="V14:V19"/>
    <mergeCell ref="W14:W19"/>
    <mergeCell ref="X14:X19"/>
    <mergeCell ref="A8:A13"/>
    <mergeCell ref="U8:U13"/>
    <mergeCell ref="V8:V13"/>
    <mergeCell ref="W8:W13"/>
    <mergeCell ref="X8:X13"/>
    <mergeCell ref="Y6:Y7"/>
    <mergeCell ref="Z6:Z7"/>
    <mergeCell ref="Z8:Z13"/>
    <mergeCell ref="AA8:AA13"/>
    <mergeCell ref="AB8:AB13"/>
    <mergeCell ref="Y8:Y13"/>
    <mergeCell ref="X1:Y1"/>
    <mergeCell ref="Z1:AB1"/>
    <mergeCell ref="X2:Y2"/>
    <mergeCell ref="Z2:AB2"/>
    <mergeCell ref="A5:B7"/>
    <mergeCell ref="C5:K5"/>
    <mergeCell ref="L5:N6"/>
    <mergeCell ref="O5:Q6"/>
    <mergeCell ref="R5:T6"/>
    <mergeCell ref="AA5:AA7"/>
    <mergeCell ref="AB5:AB7"/>
    <mergeCell ref="I6:K6"/>
    <mergeCell ref="U6:U7"/>
    <mergeCell ref="V6:V7"/>
    <mergeCell ref="W6:W7"/>
    <mergeCell ref="X6:X7"/>
  </mergeCells>
  <phoneticPr fontId="2" type="noConversion"/>
  <hyperlinks>
    <hyperlink ref="AC3" location="預告統計資料發布時間表!A1" display="回發布時間表" xr:uid="{DD51643D-43C6-477A-8561-EFFD9AE1D182}"/>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030B-F87F-4E19-8EA4-06B3076FBA13}">
  <dimension ref="A1:BO34"/>
  <sheetViews>
    <sheetView zoomScale="115" zoomScaleNormal="115" workbookViewId="0">
      <selection activeCell="AC3" sqref="AC3"/>
    </sheetView>
  </sheetViews>
  <sheetFormatPr defaultColWidth="9" defaultRowHeight="16.5"/>
  <cols>
    <col min="1" max="1" width="11.625" style="290" customWidth="1"/>
    <col min="2" max="2" width="10.5" style="290" customWidth="1"/>
    <col min="3" max="20" width="6.75" style="290" customWidth="1"/>
    <col min="21" max="21" width="6.25" style="290" customWidth="1"/>
    <col min="22" max="22" width="5.5" style="290" customWidth="1"/>
    <col min="23" max="23" width="5.375" style="290" customWidth="1"/>
    <col min="24" max="24" width="5.5" style="290" customWidth="1"/>
    <col min="25" max="25" width="5.75" style="290" customWidth="1"/>
    <col min="26" max="26" width="5.625" style="290" customWidth="1"/>
    <col min="27" max="28" width="7.25" style="290" customWidth="1"/>
    <col min="29" max="16384" width="9" style="290"/>
  </cols>
  <sheetData>
    <row r="1" spans="1:29">
      <c r="A1" s="287" t="s">
        <v>730</v>
      </c>
      <c r="B1" s="288"/>
      <c r="C1" s="289"/>
      <c r="D1" s="289"/>
      <c r="E1" s="289"/>
      <c r="F1" s="289"/>
      <c r="G1" s="289"/>
      <c r="H1" s="289"/>
      <c r="X1" s="2282" t="s">
        <v>770</v>
      </c>
      <c r="Y1" s="2282"/>
      <c r="Z1" s="2282" t="s">
        <v>872</v>
      </c>
      <c r="AA1" s="2282"/>
      <c r="AB1" s="2282"/>
    </row>
    <row r="2" spans="1:29">
      <c r="A2" s="291" t="s">
        <v>873</v>
      </c>
      <c r="B2" s="292" t="s">
        <v>874</v>
      </c>
      <c r="C2" s="293"/>
      <c r="D2" s="293"/>
      <c r="E2" s="289"/>
      <c r="F2" s="289"/>
      <c r="G2" s="289"/>
      <c r="H2" s="289"/>
      <c r="L2" s="294"/>
      <c r="M2" s="294"/>
      <c r="N2" s="294"/>
      <c r="O2" s="294"/>
      <c r="P2" s="294"/>
      <c r="Q2" s="294"/>
      <c r="X2" s="2282" t="s">
        <v>735</v>
      </c>
      <c r="Y2" s="2282"/>
      <c r="Z2" s="2282" t="s">
        <v>875</v>
      </c>
      <c r="AA2" s="2282"/>
      <c r="AB2" s="2282"/>
    </row>
    <row r="3" spans="1:29" s="298" customFormat="1" ht="27.75">
      <c r="A3" s="295" t="s">
        <v>876</v>
      </c>
      <c r="B3" s="295"/>
      <c r="C3" s="296"/>
      <c r="D3" s="295"/>
      <c r="E3" s="295"/>
      <c r="F3" s="295"/>
      <c r="G3" s="295"/>
      <c r="H3" s="295"/>
      <c r="I3" s="295"/>
      <c r="J3" s="295"/>
      <c r="K3" s="295"/>
      <c r="L3" s="296"/>
      <c r="M3" s="296"/>
      <c r="N3" s="296"/>
      <c r="O3" s="296"/>
      <c r="P3" s="297"/>
      <c r="Q3" s="297"/>
      <c r="R3" s="295"/>
      <c r="S3" s="295"/>
      <c r="T3" s="295"/>
      <c r="U3" s="295"/>
      <c r="V3" s="295"/>
      <c r="W3" s="295"/>
      <c r="X3" s="295"/>
      <c r="Y3" s="296"/>
      <c r="Z3" s="297"/>
      <c r="AA3" s="297"/>
      <c r="AB3" s="297"/>
      <c r="AC3" s="23" t="s">
        <v>113</v>
      </c>
    </row>
    <row r="4" spans="1:29" ht="17.25" thickBot="1">
      <c r="C4" s="299"/>
      <c r="D4" s="299"/>
      <c r="E4" s="299"/>
      <c r="H4" s="300"/>
      <c r="J4" s="301" t="s">
        <v>1464</v>
      </c>
      <c r="K4" s="300"/>
      <c r="L4" s="302"/>
      <c r="M4" s="302"/>
      <c r="N4" s="302"/>
      <c r="O4" s="302"/>
      <c r="R4" s="300"/>
      <c r="S4" s="300"/>
      <c r="T4" s="300"/>
      <c r="U4" s="300"/>
      <c r="V4" s="300"/>
      <c r="W4" s="300"/>
      <c r="X4" s="300"/>
      <c r="Y4" s="300"/>
      <c r="Z4" s="303"/>
      <c r="AA4" s="303"/>
      <c r="AB4" s="304" t="s">
        <v>877</v>
      </c>
    </row>
    <row r="5" spans="1:29">
      <c r="A5" s="2222" t="s">
        <v>859</v>
      </c>
      <c r="B5" s="2223"/>
      <c r="C5" s="2228" t="s">
        <v>878</v>
      </c>
      <c r="D5" s="2229"/>
      <c r="E5" s="2229"/>
      <c r="F5" s="2229"/>
      <c r="G5" s="2229"/>
      <c r="H5" s="2229"/>
      <c r="I5" s="2229"/>
      <c r="J5" s="2229"/>
      <c r="K5" s="2230"/>
      <c r="L5" s="2231" t="s">
        <v>879</v>
      </c>
      <c r="M5" s="2222"/>
      <c r="N5" s="2223"/>
      <c r="O5" s="2231" t="s">
        <v>880</v>
      </c>
      <c r="P5" s="2222"/>
      <c r="Q5" s="2223"/>
      <c r="R5" s="2235" t="s">
        <v>881</v>
      </c>
      <c r="S5" s="2236"/>
      <c r="T5" s="2236"/>
      <c r="U5" s="305" t="s">
        <v>882</v>
      </c>
      <c r="V5" s="305"/>
      <c r="W5" s="305"/>
      <c r="X5" s="305"/>
      <c r="Y5" s="305"/>
      <c r="Z5" s="305"/>
      <c r="AA5" s="2239" t="s">
        <v>883</v>
      </c>
      <c r="AB5" s="2231" t="s">
        <v>884</v>
      </c>
    </row>
    <row r="6" spans="1:29">
      <c r="A6" s="2224"/>
      <c r="B6" s="2225"/>
      <c r="C6" s="306" t="s">
        <v>885</v>
      </c>
      <c r="D6" s="306"/>
      <c r="E6" s="306"/>
      <c r="F6" s="306" t="s">
        <v>886</v>
      </c>
      <c r="G6" s="306"/>
      <c r="H6" s="306"/>
      <c r="I6" s="2244" t="s">
        <v>887</v>
      </c>
      <c r="J6" s="2245"/>
      <c r="K6" s="2246"/>
      <c r="L6" s="2232"/>
      <c r="M6" s="2233"/>
      <c r="N6" s="2234"/>
      <c r="O6" s="2232"/>
      <c r="P6" s="2233"/>
      <c r="Q6" s="2234"/>
      <c r="R6" s="2237"/>
      <c r="S6" s="2238"/>
      <c r="T6" s="2238"/>
      <c r="U6" s="2247" t="s">
        <v>888</v>
      </c>
      <c r="V6" s="2248" t="s">
        <v>889</v>
      </c>
      <c r="W6" s="2248" t="s">
        <v>890</v>
      </c>
      <c r="X6" s="2248" t="s">
        <v>891</v>
      </c>
      <c r="Y6" s="2248" t="s">
        <v>892</v>
      </c>
      <c r="Z6" s="2248" t="s">
        <v>893</v>
      </c>
      <c r="AA6" s="2240"/>
      <c r="AB6" s="2242"/>
    </row>
    <row r="7" spans="1:29" ht="17.25" thickBot="1">
      <c r="A7" s="2226"/>
      <c r="B7" s="2227"/>
      <c r="C7" s="308" t="s">
        <v>894</v>
      </c>
      <c r="D7" s="309" t="s">
        <v>895</v>
      </c>
      <c r="E7" s="309" t="s">
        <v>896</v>
      </c>
      <c r="F7" s="308" t="s">
        <v>894</v>
      </c>
      <c r="G7" s="309" t="s">
        <v>895</v>
      </c>
      <c r="H7" s="309" t="s">
        <v>896</v>
      </c>
      <c r="I7" s="308" t="s">
        <v>894</v>
      </c>
      <c r="J7" s="309" t="s">
        <v>895</v>
      </c>
      <c r="K7" s="309" t="s">
        <v>896</v>
      </c>
      <c r="L7" s="309" t="s">
        <v>897</v>
      </c>
      <c r="M7" s="310" t="s">
        <v>898</v>
      </c>
      <c r="N7" s="308" t="s">
        <v>899</v>
      </c>
      <c r="O7" s="309" t="s">
        <v>897</v>
      </c>
      <c r="P7" s="310" t="s">
        <v>898</v>
      </c>
      <c r="Q7" s="308" t="s">
        <v>899</v>
      </c>
      <c r="R7" s="309" t="s">
        <v>897</v>
      </c>
      <c r="S7" s="309" t="s">
        <v>895</v>
      </c>
      <c r="T7" s="311" t="s">
        <v>896</v>
      </c>
      <c r="U7" s="2247"/>
      <c r="V7" s="2247"/>
      <c r="W7" s="2248"/>
      <c r="X7" s="2249"/>
      <c r="Y7" s="2250"/>
      <c r="Z7" s="2250"/>
      <c r="AA7" s="2241"/>
      <c r="AB7" s="2243"/>
    </row>
    <row r="8" spans="1:29" ht="21.95" customHeight="1">
      <c r="A8" s="2260" t="s">
        <v>900</v>
      </c>
      <c r="B8" s="312" t="s">
        <v>848</v>
      </c>
      <c r="C8" s="315">
        <f>SUM(D8:E8)</f>
        <v>31</v>
      </c>
      <c r="D8" s="315">
        <f>G8+J8</f>
        <v>19</v>
      </c>
      <c r="E8" s="315">
        <f>H8+K8</f>
        <v>12</v>
      </c>
      <c r="F8" s="315">
        <f>SUM(G8:H8)</f>
        <v>7</v>
      </c>
      <c r="G8" s="315">
        <f>SUM(G9:G13)</f>
        <v>6</v>
      </c>
      <c r="H8" s="315">
        <f>SUM(H9:H13)</f>
        <v>1</v>
      </c>
      <c r="I8" s="315">
        <f t="shared" ref="I8:I13" si="0">SUM(J8:K8)</f>
        <v>24</v>
      </c>
      <c r="J8" s="315">
        <f>SUM(J9:J13)</f>
        <v>13</v>
      </c>
      <c r="K8" s="315">
        <f>SUM(K9:K13)</f>
        <v>11</v>
      </c>
      <c r="L8" s="315">
        <f>SUM(M8:N8)</f>
        <v>2</v>
      </c>
      <c r="M8" s="315">
        <f>SUM(M9:M13)</f>
        <v>1</v>
      </c>
      <c r="N8" s="315">
        <f>SUM(N9:N13)</f>
        <v>1</v>
      </c>
      <c r="O8" s="315">
        <f>SUM(P8:Q8)</f>
        <v>31</v>
      </c>
      <c r="P8" s="315">
        <f>SUM(P9:P13)</f>
        <v>18</v>
      </c>
      <c r="Q8" s="315">
        <f>SUM(Q9:Q13)</f>
        <v>13</v>
      </c>
      <c r="R8" s="315">
        <f>SUM(S8:T8)</f>
        <v>0</v>
      </c>
      <c r="S8" s="315">
        <f>SUM(S9:S13)</f>
        <v>0</v>
      </c>
      <c r="T8" s="314">
        <f>SUM(T9:T13)</f>
        <v>0</v>
      </c>
      <c r="U8" s="2280">
        <v>51</v>
      </c>
      <c r="V8" s="2280">
        <v>10</v>
      </c>
      <c r="W8" s="2263">
        <v>42</v>
      </c>
      <c r="X8" s="2264">
        <v>0</v>
      </c>
      <c r="Y8" s="2264">
        <v>6</v>
      </c>
      <c r="Z8" s="2264">
        <v>0</v>
      </c>
      <c r="AA8" s="2264">
        <v>0</v>
      </c>
      <c r="AB8" s="2267">
        <v>1</v>
      </c>
    </row>
    <row r="9" spans="1:29" ht="21.95" customHeight="1">
      <c r="A9" s="2261"/>
      <c r="B9" s="307" t="s">
        <v>901</v>
      </c>
      <c r="C9" s="315">
        <f t="shared" ref="C9:C13" si="1">SUM(D9:E9)</f>
        <v>6</v>
      </c>
      <c r="D9" s="315">
        <f t="shared" ref="D9:D11" si="2">G9+J9</f>
        <v>4</v>
      </c>
      <c r="E9" s="315">
        <f t="shared" ref="E9:E12" si="3">H9+K9</f>
        <v>2</v>
      </c>
      <c r="F9" s="315">
        <f t="shared" ref="F9:F13" si="4">SUM(G9:H9)</f>
        <v>1</v>
      </c>
      <c r="G9" s="315">
        <v>1</v>
      </c>
      <c r="H9" s="315">
        <v>0</v>
      </c>
      <c r="I9" s="315">
        <f t="shared" si="0"/>
        <v>5</v>
      </c>
      <c r="J9" s="315">
        <v>3</v>
      </c>
      <c r="K9" s="315">
        <v>2</v>
      </c>
      <c r="L9" s="315">
        <f t="shared" ref="L9:L13" si="5">SUM(M9:N9)</f>
        <v>0</v>
      </c>
      <c r="M9" s="315">
        <v>0</v>
      </c>
      <c r="N9" s="315">
        <v>0</v>
      </c>
      <c r="O9" s="315">
        <f t="shared" ref="O9:O13" si="6">SUM(P9:Q9)</f>
        <v>6</v>
      </c>
      <c r="P9" s="315">
        <v>4</v>
      </c>
      <c r="Q9" s="315">
        <v>2</v>
      </c>
      <c r="R9" s="315">
        <f t="shared" ref="R9:R13" si="7">SUM(S9:T9)</f>
        <v>0</v>
      </c>
      <c r="S9" s="315">
        <v>0</v>
      </c>
      <c r="T9" s="314">
        <v>0</v>
      </c>
      <c r="U9" s="2280"/>
      <c r="V9" s="2280"/>
      <c r="W9" s="2263"/>
      <c r="X9" s="2265"/>
      <c r="Y9" s="2265"/>
      <c r="Z9" s="2265"/>
      <c r="AA9" s="2265"/>
      <c r="AB9" s="2268"/>
    </row>
    <row r="10" spans="1:29" ht="21.95" customHeight="1">
      <c r="A10" s="2261"/>
      <c r="B10" s="316" t="s">
        <v>902</v>
      </c>
      <c r="C10" s="315">
        <f t="shared" si="1"/>
        <v>8</v>
      </c>
      <c r="D10" s="315">
        <f t="shared" si="2"/>
        <v>4</v>
      </c>
      <c r="E10" s="315">
        <f t="shared" si="3"/>
        <v>4</v>
      </c>
      <c r="F10" s="315">
        <f t="shared" si="4"/>
        <v>5</v>
      </c>
      <c r="G10" s="315">
        <v>4</v>
      </c>
      <c r="H10" s="315">
        <v>1</v>
      </c>
      <c r="I10" s="315">
        <f t="shared" si="0"/>
        <v>3</v>
      </c>
      <c r="J10" s="315">
        <v>0</v>
      </c>
      <c r="K10" s="315">
        <v>3</v>
      </c>
      <c r="L10" s="315">
        <f t="shared" si="5"/>
        <v>1</v>
      </c>
      <c r="M10" s="315">
        <v>0</v>
      </c>
      <c r="N10" s="315">
        <v>1</v>
      </c>
      <c r="O10" s="315">
        <f t="shared" si="6"/>
        <v>8</v>
      </c>
      <c r="P10" s="315">
        <v>4</v>
      </c>
      <c r="Q10" s="315">
        <v>4</v>
      </c>
      <c r="R10" s="315">
        <f t="shared" si="7"/>
        <v>0</v>
      </c>
      <c r="S10" s="315">
        <v>0</v>
      </c>
      <c r="T10" s="314">
        <v>0</v>
      </c>
      <c r="U10" s="2280"/>
      <c r="V10" s="2280"/>
      <c r="W10" s="2263"/>
      <c r="X10" s="2265"/>
      <c r="Y10" s="2265"/>
      <c r="Z10" s="2265"/>
      <c r="AA10" s="2265"/>
      <c r="AB10" s="2268"/>
    </row>
    <row r="11" spans="1:29" ht="21.95" customHeight="1">
      <c r="A11" s="2261"/>
      <c r="B11" s="316" t="s">
        <v>903</v>
      </c>
      <c r="C11" s="315">
        <f t="shared" si="1"/>
        <v>5</v>
      </c>
      <c r="D11" s="315">
        <f t="shared" si="2"/>
        <v>3</v>
      </c>
      <c r="E11" s="315">
        <f t="shared" si="3"/>
        <v>2</v>
      </c>
      <c r="F11" s="315">
        <f t="shared" si="4"/>
        <v>0</v>
      </c>
      <c r="G11" s="315">
        <v>0</v>
      </c>
      <c r="H11" s="315">
        <v>0</v>
      </c>
      <c r="I11" s="315">
        <f t="shared" si="0"/>
        <v>5</v>
      </c>
      <c r="J11" s="315">
        <v>3</v>
      </c>
      <c r="K11" s="315">
        <v>2</v>
      </c>
      <c r="L11" s="315">
        <f t="shared" si="5"/>
        <v>0</v>
      </c>
      <c r="M11" s="315">
        <v>0</v>
      </c>
      <c r="N11" s="315">
        <v>0</v>
      </c>
      <c r="O11" s="315">
        <f t="shared" si="6"/>
        <v>5</v>
      </c>
      <c r="P11" s="315">
        <v>3</v>
      </c>
      <c r="Q11" s="315">
        <v>2</v>
      </c>
      <c r="R11" s="315">
        <f t="shared" si="7"/>
        <v>0</v>
      </c>
      <c r="S11" s="315">
        <v>0</v>
      </c>
      <c r="T11" s="314">
        <v>0</v>
      </c>
      <c r="U11" s="2280"/>
      <c r="V11" s="2280"/>
      <c r="W11" s="2263"/>
      <c r="X11" s="2265"/>
      <c r="Y11" s="2265"/>
      <c r="Z11" s="2265"/>
      <c r="AA11" s="2265"/>
      <c r="AB11" s="2268"/>
      <c r="AC11" s="317"/>
    </row>
    <row r="12" spans="1:29" ht="21.95" customHeight="1">
      <c r="A12" s="2261"/>
      <c r="B12" s="316" t="s">
        <v>904</v>
      </c>
      <c r="C12" s="315">
        <f t="shared" si="1"/>
        <v>5</v>
      </c>
      <c r="D12" s="315">
        <f>G12+J12</f>
        <v>4</v>
      </c>
      <c r="E12" s="315">
        <f t="shared" si="3"/>
        <v>1</v>
      </c>
      <c r="F12" s="315">
        <f t="shared" si="4"/>
        <v>1</v>
      </c>
      <c r="G12" s="315">
        <v>1</v>
      </c>
      <c r="H12" s="315">
        <v>0</v>
      </c>
      <c r="I12" s="315">
        <f t="shared" si="0"/>
        <v>4</v>
      </c>
      <c r="J12" s="315">
        <v>3</v>
      </c>
      <c r="K12" s="315">
        <v>1</v>
      </c>
      <c r="L12" s="315">
        <f t="shared" si="5"/>
        <v>0</v>
      </c>
      <c r="M12" s="315">
        <v>0</v>
      </c>
      <c r="N12" s="315">
        <v>0</v>
      </c>
      <c r="O12" s="315">
        <f t="shared" si="6"/>
        <v>5</v>
      </c>
      <c r="P12" s="315">
        <v>4</v>
      </c>
      <c r="Q12" s="315">
        <v>1</v>
      </c>
      <c r="R12" s="315">
        <f t="shared" si="7"/>
        <v>0</v>
      </c>
      <c r="S12" s="315">
        <v>0</v>
      </c>
      <c r="T12" s="314">
        <v>0</v>
      </c>
      <c r="U12" s="2280"/>
      <c r="V12" s="2280"/>
      <c r="W12" s="2263"/>
      <c r="X12" s="2265"/>
      <c r="Y12" s="2265"/>
      <c r="Z12" s="2265"/>
      <c r="AA12" s="2265"/>
      <c r="AB12" s="2268"/>
    </row>
    <row r="13" spans="1:29" ht="21.95" customHeight="1">
      <c r="A13" s="2262"/>
      <c r="B13" s="316" t="s">
        <v>905</v>
      </c>
      <c r="C13" s="315">
        <f t="shared" si="1"/>
        <v>7</v>
      </c>
      <c r="D13" s="315">
        <f>G13+J13</f>
        <v>4</v>
      </c>
      <c r="E13" s="315">
        <f>H13+K13</f>
        <v>3</v>
      </c>
      <c r="F13" s="315">
        <f t="shared" si="4"/>
        <v>0</v>
      </c>
      <c r="G13" s="315">
        <v>0</v>
      </c>
      <c r="H13" s="315">
        <v>0</v>
      </c>
      <c r="I13" s="315">
        <f t="shared" si="0"/>
        <v>7</v>
      </c>
      <c r="J13" s="315">
        <v>4</v>
      </c>
      <c r="K13" s="315">
        <v>3</v>
      </c>
      <c r="L13" s="315">
        <f t="shared" si="5"/>
        <v>1</v>
      </c>
      <c r="M13" s="315">
        <v>1</v>
      </c>
      <c r="N13" s="315">
        <v>0</v>
      </c>
      <c r="O13" s="315">
        <f t="shared" si="6"/>
        <v>7</v>
      </c>
      <c r="P13" s="315">
        <v>3</v>
      </c>
      <c r="Q13" s="315">
        <v>4</v>
      </c>
      <c r="R13" s="315">
        <f t="shared" si="7"/>
        <v>0</v>
      </c>
      <c r="S13" s="315">
        <v>0</v>
      </c>
      <c r="T13" s="314">
        <v>0</v>
      </c>
      <c r="U13" s="2280"/>
      <c r="V13" s="2280"/>
      <c r="W13" s="2263"/>
      <c r="X13" s="2281"/>
      <c r="Y13" s="2265"/>
      <c r="Z13" s="2265"/>
      <c r="AA13" s="2265"/>
      <c r="AB13" s="2283"/>
    </row>
    <row r="14" spans="1:29" ht="21.95" customHeight="1">
      <c r="A14" s="2290" t="s">
        <v>906</v>
      </c>
      <c r="B14" s="642" t="s">
        <v>848</v>
      </c>
      <c r="C14" s="643">
        <f>SUM(D14:E14)</f>
        <v>31</v>
      </c>
      <c r="D14" s="643">
        <f>G14+J14</f>
        <v>19</v>
      </c>
      <c r="E14" s="643">
        <f>H14+K14</f>
        <v>12</v>
      </c>
      <c r="F14" s="643">
        <f>SUM(G14:H14)</f>
        <v>7</v>
      </c>
      <c r="G14" s="643">
        <f>SUM(G15:G19)</f>
        <v>6</v>
      </c>
      <c r="H14" s="643">
        <f>SUM(H15:H19)</f>
        <v>1</v>
      </c>
      <c r="I14" s="643">
        <f t="shared" ref="I14:I19" si="8">SUM(J14:K14)</f>
        <v>24</v>
      </c>
      <c r="J14" s="643">
        <f>SUM(J15:J19)</f>
        <v>13</v>
      </c>
      <c r="K14" s="643">
        <f>SUM(K15:K19)</f>
        <v>11</v>
      </c>
      <c r="L14" s="643">
        <f>SUM(M14:N14)</f>
        <v>2</v>
      </c>
      <c r="M14" s="643">
        <f>SUM(M15:M19)</f>
        <v>1</v>
      </c>
      <c r="N14" s="643">
        <f>SUM(N15:N19)</f>
        <v>1</v>
      </c>
      <c r="O14" s="643">
        <f>SUM(P14:Q14)</f>
        <v>31</v>
      </c>
      <c r="P14" s="643">
        <f>SUM(P15:P19)</f>
        <v>18</v>
      </c>
      <c r="Q14" s="643">
        <f>SUM(Q15:Q19)</f>
        <v>13</v>
      </c>
      <c r="R14" s="643">
        <f>SUM(S14:T14)</f>
        <v>0</v>
      </c>
      <c r="S14" s="643">
        <f>SUM(S15:S19)</f>
        <v>0</v>
      </c>
      <c r="T14" s="644">
        <f>SUM(T15:T19)</f>
        <v>0</v>
      </c>
      <c r="U14" s="2292">
        <v>51</v>
      </c>
      <c r="V14" s="2292">
        <v>10</v>
      </c>
      <c r="W14" s="2294">
        <v>42</v>
      </c>
      <c r="X14" s="2284">
        <v>0</v>
      </c>
      <c r="Y14" s="2284">
        <v>6</v>
      </c>
      <c r="Z14" s="2284">
        <v>0</v>
      </c>
      <c r="AA14" s="2284">
        <v>0</v>
      </c>
      <c r="AB14" s="2286">
        <v>1</v>
      </c>
    </row>
    <row r="15" spans="1:29" ht="21.95" customHeight="1">
      <c r="A15" s="2278"/>
      <c r="B15" s="307" t="s">
        <v>907</v>
      </c>
      <c r="C15" s="643">
        <f t="shared" ref="C15:C19" si="9">SUM(D15:E15)</f>
        <v>6</v>
      </c>
      <c r="D15" s="643">
        <f t="shared" ref="D15:E18" si="10">G15+J15</f>
        <v>4</v>
      </c>
      <c r="E15" s="643">
        <f t="shared" si="10"/>
        <v>2</v>
      </c>
      <c r="F15" s="643">
        <f t="shared" ref="F15:F19" si="11">SUM(G15:H15)</f>
        <v>1</v>
      </c>
      <c r="G15" s="643">
        <v>1</v>
      </c>
      <c r="H15" s="643">
        <v>0</v>
      </c>
      <c r="I15" s="643">
        <f t="shared" si="8"/>
        <v>5</v>
      </c>
      <c r="J15" s="643">
        <v>3</v>
      </c>
      <c r="K15" s="643">
        <v>2</v>
      </c>
      <c r="L15" s="643">
        <f t="shared" ref="L15:L19" si="12">SUM(M15:N15)</f>
        <v>0</v>
      </c>
      <c r="M15" s="643">
        <v>0</v>
      </c>
      <c r="N15" s="643">
        <v>0</v>
      </c>
      <c r="O15" s="643">
        <f t="shared" ref="O15:O19" si="13">SUM(P15:Q15)</f>
        <v>6</v>
      </c>
      <c r="P15" s="643">
        <v>4</v>
      </c>
      <c r="Q15" s="643">
        <v>2</v>
      </c>
      <c r="R15" s="643">
        <f t="shared" ref="R15:R19" si="14">SUM(S15:T15)</f>
        <v>0</v>
      </c>
      <c r="S15" s="643">
        <v>0</v>
      </c>
      <c r="T15" s="644">
        <v>0</v>
      </c>
      <c r="U15" s="2292"/>
      <c r="V15" s="2292"/>
      <c r="W15" s="2294"/>
      <c r="X15" s="2285"/>
      <c r="Y15" s="2285"/>
      <c r="Z15" s="2285"/>
      <c r="AA15" s="2285"/>
      <c r="AB15" s="2287"/>
    </row>
    <row r="16" spans="1:29" ht="21.95" customHeight="1">
      <c r="A16" s="2278"/>
      <c r="B16" s="316" t="s">
        <v>908</v>
      </c>
      <c r="C16" s="643">
        <f t="shared" si="9"/>
        <v>8</v>
      </c>
      <c r="D16" s="643">
        <f t="shared" si="10"/>
        <v>4</v>
      </c>
      <c r="E16" s="643">
        <f t="shared" si="10"/>
        <v>4</v>
      </c>
      <c r="F16" s="643">
        <f t="shared" si="11"/>
        <v>5</v>
      </c>
      <c r="G16" s="643">
        <v>4</v>
      </c>
      <c r="H16" s="643">
        <v>1</v>
      </c>
      <c r="I16" s="643">
        <f t="shared" si="8"/>
        <v>3</v>
      </c>
      <c r="J16" s="643">
        <v>0</v>
      </c>
      <c r="K16" s="643">
        <v>3</v>
      </c>
      <c r="L16" s="643">
        <f t="shared" si="12"/>
        <v>1</v>
      </c>
      <c r="M16" s="643">
        <v>0</v>
      </c>
      <c r="N16" s="643">
        <v>1</v>
      </c>
      <c r="O16" s="643">
        <f t="shared" si="13"/>
        <v>8</v>
      </c>
      <c r="P16" s="643">
        <v>4</v>
      </c>
      <c r="Q16" s="643">
        <v>4</v>
      </c>
      <c r="R16" s="643">
        <f t="shared" si="14"/>
        <v>0</v>
      </c>
      <c r="S16" s="643">
        <v>0</v>
      </c>
      <c r="T16" s="644">
        <v>0</v>
      </c>
      <c r="U16" s="2292"/>
      <c r="V16" s="2292"/>
      <c r="W16" s="2294"/>
      <c r="X16" s="2285"/>
      <c r="Y16" s="2285"/>
      <c r="Z16" s="2285"/>
      <c r="AA16" s="2285"/>
      <c r="AB16" s="2287"/>
    </row>
    <row r="17" spans="1:67" ht="21.95" customHeight="1">
      <c r="A17" s="2278"/>
      <c r="B17" s="316" t="s">
        <v>909</v>
      </c>
      <c r="C17" s="643">
        <f t="shared" si="9"/>
        <v>5</v>
      </c>
      <c r="D17" s="643">
        <f t="shared" si="10"/>
        <v>3</v>
      </c>
      <c r="E17" s="643">
        <f t="shared" si="10"/>
        <v>2</v>
      </c>
      <c r="F17" s="643">
        <f t="shared" si="11"/>
        <v>0</v>
      </c>
      <c r="G17" s="643">
        <v>0</v>
      </c>
      <c r="H17" s="643">
        <v>0</v>
      </c>
      <c r="I17" s="643">
        <f t="shared" si="8"/>
        <v>5</v>
      </c>
      <c r="J17" s="643">
        <v>3</v>
      </c>
      <c r="K17" s="643">
        <v>2</v>
      </c>
      <c r="L17" s="643">
        <f t="shared" si="12"/>
        <v>0</v>
      </c>
      <c r="M17" s="643">
        <v>0</v>
      </c>
      <c r="N17" s="643">
        <v>0</v>
      </c>
      <c r="O17" s="643">
        <f t="shared" si="13"/>
        <v>5</v>
      </c>
      <c r="P17" s="643">
        <v>3</v>
      </c>
      <c r="Q17" s="643">
        <v>2</v>
      </c>
      <c r="R17" s="643">
        <f t="shared" si="14"/>
        <v>0</v>
      </c>
      <c r="S17" s="643">
        <v>0</v>
      </c>
      <c r="T17" s="644">
        <v>0</v>
      </c>
      <c r="U17" s="2292"/>
      <c r="V17" s="2292"/>
      <c r="W17" s="2294"/>
      <c r="X17" s="2285"/>
      <c r="Y17" s="2285"/>
      <c r="Z17" s="2285"/>
      <c r="AA17" s="2285"/>
      <c r="AB17" s="2287"/>
    </row>
    <row r="18" spans="1:67" ht="21.95" customHeight="1">
      <c r="A18" s="2278"/>
      <c r="B18" s="316" t="s">
        <v>910</v>
      </c>
      <c r="C18" s="643">
        <f t="shared" si="9"/>
        <v>5</v>
      </c>
      <c r="D18" s="643">
        <f>G18+J18</f>
        <v>4</v>
      </c>
      <c r="E18" s="643">
        <f t="shared" si="10"/>
        <v>1</v>
      </c>
      <c r="F18" s="643">
        <f t="shared" si="11"/>
        <v>1</v>
      </c>
      <c r="G18" s="643">
        <v>1</v>
      </c>
      <c r="H18" s="643">
        <v>0</v>
      </c>
      <c r="I18" s="643">
        <f t="shared" si="8"/>
        <v>4</v>
      </c>
      <c r="J18" s="643">
        <v>3</v>
      </c>
      <c r="K18" s="643">
        <v>1</v>
      </c>
      <c r="L18" s="643">
        <f t="shared" si="12"/>
        <v>0</v>
      </c>
      <c r="M18" s="643">
        <v>0</v>
      </c>
      <c r="N18" s="643">
        <v>0</v>
      </c>
      <c r="O18" s="643">
        <f t="shared" si="13"/>
        <v>5</v>
      </c>
      <c r="P18" s="643">
        <v>4</v>
      </c>
      <c r="Q18" s="643">
        <v>1</v>
      </c>
      <c r="R18" s="643">
        <f t="shared" si="14"/>
        <v>0</v>
      </c>
      <c r="S18" s="643">
        <v>0</v>
      </c>
      <c r="T18" s="644">
        <v>0</v>
      </c>
      <c r="U18" s="2292"/>
      <c r="V18" s="2292"/>
      <c r="W18" s="2294"/>
      <c r="X18" s="2285"/>
      <c r="Y18" s="2285"/>
      <c r="Z18" s="2285"/>
      <c r="AA18" s="2285"/>
      <c r="AB18" s="2287"/>
    </row>
    <row r="19" spans="1:67" ht="21.95" customHeight="1" thickBot="1">
      <c r="A19" s="2291"/>
      <c r="B19" s="645" t="s">
        <v>911</v>
      </c>
      <c r="C19" s="646">
        <f t="shared" si="9"/>
        <v>7</v>
      </c>
      <c r="D19" s="646">
        <f>G19+J19</f>
        <v>4</v>
      </c>
      <c r="E19" s="646">
        <f>H19+K19</f>
        <v>3</v>
      </c>
      <c r="F19" s="646">
        <f t="shared" si="11"/>
        <v>0</v>
      </c>
      <c r="G19" s="646">
        <v>0</v>
      </c>
      <c r="H19" s="646">
        <v>0</v>
      </c>
      <c r="I19" s="646">
        <f t="shared" si="8"/>
        <v>7</v>
      </c>
      <c r="J19" s="646">
        <v>4</v>
      </c>
      <c r="K19" s="646">
        <v>3</v>
      </c>
      <c r="L19" s="646">
        <f t="shared" si="12"/>
        <v>1</v>
      </c>
      <c r="M19" s="646">
        <v>1</v>
      </c>
      <c r="N19" s="646">
        <v>0</v>
      </c>
      <c r="O19" s="646">
        <f t="shared" si="13"/>
        <v>7</v>
      </c>
      <c r="P19" s="646">
        <v>3</v>
      </c>
      <c r="Q19" s="646">
        <v>4</v>
      </c>
      <c r="R19" s="646">
        <f t="shared" si="14"/>
        <v>0</v>
      </c>
      <c r="S19" s="646">
        <v>0</v>
      </c>
      <c r="T19" s="647">
        <v>0</v>
      </c>
      <c r="U19" s="2293"/>
      <c r="V19" s="2293"/>
      <c r="W19" s="2295"/>
      <c r="X19" s="2266"/>
      <c r="Y19" s="2266"/>
      <c r="Z19" s="2266"/>
      <c r="AA19" s="2266"/>
      <c r="AB19" s="2269"/>
    </row>
    <row r="20" spans="1:67">
      <c r="A20" s="2270" t="s">
        <v>912</v>
      </c>
      <c r="B20" s="318"/>
      <c r="C20" s="289"/>
      <c r="D20" s="289"/>
      <c r="F20" s="2271" t="s">
        <v>913</v>
      </c>
      <c r="H20" s="289"/>
      <c r="K20" s="289"/>
      <c r="L20" s="319" t="s">
        <v>914</v>
      </c>
      <c r="M20" s="289"/>
      <c r="N20" s="289"/>
      <c r="O20" s="289"/>
      <c r="R20" s="289"/>
      <c r="S20" s="2273" t="s">
        <v>915</v>
      </c>
      <c r="T20" s="2274"/>
      <c r="U20" s="289"/>
      <c r="Y20" s="2288" t="s">
        <v>1463</v>
      </c>
      <c r="Z20" s="2289"/>
      <c r="AA20" s="2289"/>
      <c r="AB20" s="2289"/>
    </row>
    <row r="21" spans="1:67">
      <c r="A21" s="2270"/>
      <c r="B21" s="318"/>
      <c r="C21" s="289"/>
      <c r="D21" s="289"/>
      <c r="F21" s="2272"/>
      <c r="H21" s="289"/>
      <c r="K21" s="289"/>
      <c r="L21" s="319" t="s">
        <v>916</v>
      </c>
      <c r="M21" s="289"/>
      <c r="N21" s="289"/>
      <c r="O21" s="289"/>
      <c r="R21" s="289"/>
      <c r="S21" s="2274"/>
      <c r="T21" s="2274"/>
      <c r="U21" s="289"/>
    </row>
    <row r="22" spans="1:67">
      <c r="A22" s="320"/>
      <c r="B22" s="320"/>
      <c r="C22" s="320"/>
      <c r="D22" s="320"/>
      <c r="E22" s="320"/>
      <c r="F22" s="320"/>
      <c r="G22" s="320"/>
      <c r="H22" s="320"/>
      <c r="I22" s="320"/>
      <c r="J22" s="320"/>
    </row>
    <row r="23" spans="1:67" s="289" customFormat="1">
      <c r="A23" s="321" t="s">
        <v>917</v>
      </c>
      <c r="B23" s="321"/>
      <c r="C23" s="322"/>
      <c r="D23" s="322"/>
    </row>
    <row r="24" spans="1:67" ht="16.5" customHeight="1">
      <c r="A24" s="289" t="s">
        <v>918</v>
      </c>
      <c r="B24" s="323"/>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row>
    <row r="25" spans="1:67" ht="16.5" customHeight="1">
      <c r="A25" s="320" t="s">
        <v>919</v>
      </c>
      <c r="B25" s="32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row>
    <row r="26" spans="1:67">
      <c r="A26" s="289"/>
      <c r="B26" s="289"/>
      <c r="C26" s="322"/>
      <c r="D26" s="322"/>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row>
    <row r="27" spans="1:67">
      <c r="A27" s="321"/>
      <c r="B27" s="321"/>
      <c r="C27" s="289"/>
      <c r="E27" s="289"/>
      <c r="F27" s="289"/>
      <c r="H27" s="289"/>
      <c r="I27" s="289"/>
      <c r="J27" s="289"/>
      <c r="P27" s="289"/>
      <c r="Q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row>
    <row r="28" spans="1:67">
      <c r="A28" s="289"/>
      <c r="B28" s="289"/>
      <c r="C28" s="289"/>
      <c r="E28" s="289"/>
      <c r="F28" s="289"/>
      <c r="G28" s="289"/>
      <c r="H28" s="289"/>
      <c r="I28" s="289"/>
      <c r="J28" s="289"/>
      <c r="P28" s="289"/>
      <c r="Q28" s="289"/>
      <c r="W28" s="289"/>
      <c r="X28" s="289"/>
      <c r="Y28" s="289"/>
      <c r="Z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row>
    <row r="29" spans="1:67">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row>
    <row r="30" spans="1:67">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row>
    <row r="31" spans="1:67">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row>
    <row r="32" spans="1:67">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row>
    <row r="33" spans="1:67">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row>
    <row r="34" spans="1:67">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row>
  </sheetData>
  <mergeCells count="40">
    <mergeCell ref="AA14:AA19"/>
    <mergeCell ref="AB14:AB19"/>
    <mergeCell ref="A20:A21"/>
    <mergeCell ref="F20:F21"/>
    <mergeCell ref="S20:T21"/>
    <mergeCell ref="Y20:AB20"/>
    <mergeCell ref="Y14:Y19"/>
    <mergeCell ref="Z14:Z19"/>
    <mergeCell ref="A14:A19"/>
    <mergeCell ref="U14:U19"/>
    <mergeCell ref="V14:V19"/>
    <mergeCell ref="W14:W19"/>
    <mergeCell ref="X14:X19"/>
    <mergeCell ref="A8:A13"/>
    <mergeCell ref="U8:U13"/>
    <mergeCell ref="V8:V13"/>
    <mergeCell ref="W8:W13"/>
    <mergeCell ref="X8:X13"/>
    <mergeCell ref="Y6:Y7"/>
    <mergeCell ref="Z6:Z7"/>
    <mergeCell ref="Z8:Z13"/>
    <mergeCell ref="AA8:AA13"/>
    <mergeCell ref="AB8:AB13"/>
    <mergeCell ref="Y8:Y13"/>
    <mergeCell ref="X1:Y1"/>
    <mergeCell ref="Z1:AB1"/>
    <mergeCell ref="X2:Y2"/>
    <mergeCell ref="Z2:AB2"/>
    <mergeCell ref="A5:B7"/>
    <mergeCell ref="C5:K5"/>
    <mergeCell ref="L5:N6"/>
    <mergeCell ref="O5:Q6"/>
    <mergeCell ref="R5:T6"/>
    <mergeCell ref="AA5:AA7"/>
    <mergeCell ref="AB5:AB7"/>
    <mergeCell ref="I6:K6"/>
    <mergeCell ref="U6:U7"/>
    <mergeCell ref="V6:V7"/>
    <mergeCell ref="W6:W7"/>
    <mergeCell ref="X6:X7"/>
  </mergeCells>
  <phoneticPr fontId="2" type="noConversion"/>
  <hyperlinks>
    <hyperlink ref="AC3" location="預告統計資料發布時間表!A1" display="回發布時間表" xr:uid="{44562999-620F-4CE1-BB3D-3EF7DE0AFC7D}"/>
  </hyperlinks>
  <pageMargins left="0.7" right="0.7" top="0.75" bottom="0.75" header="0.3" footer="0.3"/>
  <pageSetup paperSize="9" orientation="portrait" horizontalDpi="4294967292" verticalDpi="4294967292"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0AB8-8E05-4454-88B4-E312346B0D44}">
  <dimension ref="A1:BO34"/>
  <sheetViews>
    <sheetView zoomScale="115" zoomScaleNormal="115" workbookViewId="0">
      <selection activeCell="AC3" sqref="AC3"/>
    </sheetView>
  </sheetViews>
  <sheetFormatPr defaultColWidth="9" defaultRowHeight="16.5"/>
  <cols>
    <col min="1" max="1" width="11.625" style="290" customWidth="1"/>
    <col min="2" max="2" width="10.5" style="290" customWidth="1"/>
    <col min="3" max="20" width="6.75" style="290" customWidth="1"/>
    <col min="21" max="21" width="6.25" style="290" customWidth="1"/>
    <col min="22" max="22" width="5.5" style="290" customWidth="1"/>
    <col min="23" max="23" width="5.375" style="290" customWidth="1"/>
    <col min="24" max="24" width="5.5" style="290" customWidth="1"/>
    <col min="25" max="25" width="5.75" style="290" customWidth="1"/>
    <col min="26" max="26" width="5.625" style="290" customWidth="1"/>
    <col min="27" max="28" width="7.25" style="290" customWidth="1"/>
    <col min="29" max="16384" width="9" style="290"/>
  </cols>
  <sheetData>
    <row r="1" spans="1:29">
      <c r="A1" s="287" t="s">
        <v>730</v>
      </c>
      <c r="B1" s="288"/>
      <c r="C1" s="289"/>
      <c r="D1" s="289"/>
      <c r="E1" s="289"/>
      <c r="F1" s="289"/>
      <c r="G1" s="289"/>
      <c r="H1" s="289"/>
      <c r="X1" s="2282" t="s">
        <v>770</v>
      </c>
      <c r="Y1" s="2282"/>
      <c r="Z1" s="2282" t="s">
        <v>872</v>
      </c>
      <c r="AA1" s="2282"/>
      <c r="AB1" s="2282"/>
    </row>
    <row r="2" spans="1:29">
      <c r="A2" s="291" t="s">
        <v>873</v>
      </c>
      <c r="B2" s="292" t="s">
        <v>874</v>
      </c>
      <c r="C2" s="293"/>
      <c r="D2" s="293"/>
      <c r="E2" s="289"/>
      <c r="F2" s="289"/>
      <c r="G2" s="289"/>
      <c r="H2" s="289"/>
      <c r="L2" s="294"/>
      <c r="M2" s="294"/>
      <c r="N2" s="294"/>
      <c r="O2" s="294"/>
      <c r="P2" s="294"/>
      <c r="Q2" s="294"/>
      <c r="X2" s="2282" t="s">
        <v>735</v>
      </c>
      <c r="Y2" s="2282"/>
      <c r="Z2" s="2282" t="s">
        <v>875</v>
      </c>
      <c r="AA2" s="2282"/>
      <c r="AB2" s="2282"/>
    </row>
    <row r="3" spans="1:29" s="298" customFormat="1" ht="27.75">
      <c r="A3" s="295" t="s">
        <v>876</v>
      </c>
      <c r="B3" s="295"/>
      <c r="C3" s="296"/>
      <c r="D3" s="295"/>
      <c r="E3" s="295"/>
      <c r="F3" s="295"/>
      <c r="G3" s="295"/>
      <c r="H3" s="295"/>
      <c r="I3" s="295"/>
      <c r="J3" s="295"/>
      <c r="K3" s="295"/>
      <c r="L3" s="296"/>
      <c r="M3" s="296"/>
      <c r="N3" s="296"/>
      <c r="O3" s="296"/>
      <c r="P3" s="297"/>
      <c r="Q3" s="297"/>
      <c r="R3" s="295"/>
      <c r="S3" s="295"/>
      <c r="T3" s="295"/>
      <c r="U3" s="295"/>
      <c r="V3" s="295"/>
      <c r="W3" s="295"/>
      <c r="X3" s="295"/>
      <c r="Y3" s="296"/>
      <c r="Z3" s="297"/>
      <c r="AA3" s="297"/>
      <c r="AB3" s="297"/>
      <c r="AC3" s="23" t="s">
        <v>113</v>
      </c>
    </row>
    <row r="4" spans="1:29" ht="17.25" thickBot="1">
      <c r="C4" s="299"/>
      <c r="D4" s="299"/>
      <c r="E4" s="299"/>
      <c r="H4" s="300"/>
      <c r="J4" s="301" t="s">
        <v>1853</v>
      </c>
      <c r="K4" s="300"/>
      <c r="L4" s="302"/>
      <c r="M4" s="302"/>
      <c r="N4" s="302"/>
      <c r="O4" s="302"/>
      <c r="R4" s="300"/>
      <c r="S4" s="300"/>
      <c r="T4" s="300"/>
      <c r="U4" s="300"/>
      <c r="V4" s="300"/>
      <c r="W4" s="300"/>
      <c r="X4" s="300"/>
      <c r="Y4" s="300"/>
      <c r="Z4" s="303"/>
      <c r="AA4" s="303"/>
      <c r="AB4" s="304" t="s">
        <v>877</v>
      </c>
    </row>
    <row r="5" spans="1:29">
      <c r="A5" s="2222" t="s">
        <v>859</v>
      </c>
      <c r="B5" s="2223"/>
      <c r="C5" s="2228" t="s">
        <v>878</v>
      </c>
      <c r="D5" s="2229"/>
      <c r="E5" s="2229"/>
      <c r="F5" s="2229"/>
      <c r="G5" s="2229"/>
      <c r="H5" s="2229"/>
      <c r="I5" s="2229"/>
      <c r="J5" s="2229"/>
      <c r="K5" s="2230"/>
      <c r="L5" s="2231" t="s">
        <v>879</v>
      </c>
      <c r="M5" s="2222"/>
      <c r="N5" s="2223"/>
      <c r="O5" s="2231" t="s">
        <v>880</v>
      </c>
      <c r="P5" s="2222"/>
      <c r="Q5" s="2223"/>
      <c r="R5" s="2235" t="s">
        <v>881</v>
      </c>
      <c r="S5" s="2236"/>
      <c r="T5" s="2236"/>
      <c r="U5" s="305" t="s">
        <v>882</v>
      </c>
      <c r="V5" s="305"/>
      <c r="W5" s="305"/>
      <c r="X5" s="305"/>
      <c r="Y5" s="305"/>
      <c r="Z5" s="305"/>
      <c r="AA5" s="2239" t="s">
        <v>883</v>
      </c>
      <c r="AB5" s="2231" t="s">
        <v>884</v>
      </c>
    </row>
    <row r="6" spans="1:29">
      <c r="A6" s="2224"/>
      <c r="B6" s="2225"/>
      <c r="C6" s="306" t="s">
        <v>885</v>
      </c>
      <c r="D6" s="306"/>
      <c r="E6" s="306"/>
      <c r="F6" s="306" t="s">
        <v>886</v>
      </c>
      <c r="G6" s="306"/>
      <c r="H6" s="306"/>
      <c r="I6" s="2244" t="s">
        <v>887</v>
      </c>
      <c r="J6" s="2245"/>
      <c r="K6" s="2246"/>
      <c r="L6" s="2232"/>
      <c r="M6" s="2233"/>
      <c r="N6" s="2234"/>
      <c r="O6" s="2232"/>
      <c r="P6" s="2233"/>
      <c r="Q6" s="2234"/>
      <c r="R6" s="2237"/>
      <c r="S6" s="2238"/>
      <c r="T6" s="2238"/>
      <c r="U6" s="2247" t="s">
        <v>888</v>
      </c>
      <c r="V6" s="2248" t="s">
        <v>889</v>
      </c>
      <c r="W6" s="2248" t="s">
        <v>890</v>
      </c>
      <c r="X6" s="2248" t="s">
        <v>891</v>
      </c>
      <c r="Y6" s="2248" t="s">
        <v>892</v>
      </c>
      <c r="Z6" s="2248" t="s">
        <v>893</v>
      </c>
      <c r="AA6" s="2240"/>
      <c r="AB6" s="2242"/>
    </row>
    <row r="7" spans="1:29" ht="17.25" thickBot="1">
      <c r="A7" s="2226"/>
      <c r="B7" s="2227"/>
      <c r="C7" s="308" t="s">
        <v>894</v>
      </c>
      <c r="D7" s="309" t="s">
        <v>895</v>
      </c>
      <c r="E7" s="309" t="s">
        <v>896</v>
      </c>
      <c r="F7" s="308" t="s">
        <v>894</v>
      </c>
      <c r="G7" s="309" t="s">
        <v>895</v>
      </c>
      <c r="H7" s="309" t="s">
        <v>896</v>
      </c>
      <c r="I7" s="308" t="s">
        <v>894</v>
      </c>
      <c r="J7" s="309" t="s">
        <v>895</v>
      </c>
      <c r="K7" s="309" t="s">
        <v>896</v>
      </c>
      <c r="L7" s="309" t="s">
        <v>897</v>
      </c>
      <c r="M7" s="310" t="s">
        <v>898</v>
      </c>
      <c r="N7" s="308" t="s">
        <v>899</v>
      </c>
      <c r="O7" s="309" t="s">
        <v>897</v>
      </c>
      <c r="P7" s="310" t="s">
        <v>898</v>
      </c>
      <c r="Q7" s="308" t="s">
        <v>899</v>
      </c>
      <c r="R7" s="309" t="s">
        <v>897</v>
      </c>
      <c r="S7" s="309" t="s">
        <v>895</v>
      </c>
      <c r="T7" s="311" t="s">
        <v>896</v>
      </c>
      <c r="U7" s="2247"/>
      <c r="V7" s="2247"/>
      <c r="W7" s="2248"/>
      <c r="X7" s="2249"/>
      <c r="Y7" s="2250"/>
      <c r="Z7" s="2250"/>
      <c r="AA7" s="2241"/>
      <c r="AB7" s="2243"/>
    </row>
    <row r="8" spans="1:29" ht="21.95" customHeight="1">
      <c r="A8" s="2260" t="s">
        <v>900</v>
      </c>
      <c r="B8" s="312" t="s">
        <v>848</v>
      </c>
      <c r="C8" s="643">
        <f>SUM(D8:E8)</f>
        <v>30</v>
      </c>
      <c r="D8" s="643">
        <f>G8+J8</f>
        <v>18</v>
      </c>
      <c r="E8" s="643">
        <f>H8+K8</f>
        <v>12</v>
      </c>
      <c r="F8" s="643">
        <f>SUM(G8:H8)</f>
        <v>7</v>
      </c>
      <c r="G8" s="643">
        <f>SUM(G9:G13)</f>
        <v>6</v>
      </c>
      <c r="H8" s="643">
        <f>SUM(H9:H13)</f>
        <v>1</v>
      </c>
      <c r="I8" s="643">
        <f t="shared" ref="I8:I13" si="0">SUM(J8:K8)</f>
        <v>23</v>
      </c>
      <c r="J8" s="643">
        <f>SUM(J9:J13)</f>
        <v>12</v>
      </c>
      <c r="K8" s="643">
        <f>SUM(K9:K13)</f>
        <v>11</v>
      </c>
      <c r="L8" s="643">
        <f>SUM(M8:N8)</f>
        <v>2</v>
      </c>
      <c r="M8" s="643">
        <f>SUM(M9:M13)</f>
        <v>1</v>
      </c>
      <c r="N8" s="643">
        <f>SUM(N9:N13)</f>
        <v>1</v>
      </c>
      <c r="O8" s="643">
        <f>SUM(P8:Q8)</f>
        <v>30</v>
      </c>
      <c r="P8" s="643">
        <f>SUM(P9:P13)</f>
        <v>17</v>
      </c>
      <c r="Q8" s="643">
        <f>SUM(Q9:Q13)</f>
        <v>13</v>
      </c>
      <c r="R8" s="643">
        <f>SUM(S8:T8)</f>
        <v>1</v>
      </c>
      <c r="S8" s="643">
        <f>SUM(S9:S13)</f>
        <v>1</v>
      </c>
      <c r="T8" s="644">
        <f>SUM(T9:T13)</f>
        <v>0</v>
      </c>
      <c r="U8" s="2280">
        <f>SUM(V8:AB13)</f>
        <v>58</v>
      </c>
      <c r="V8" s="2280">
        <v>21</v>
      </c>
      <c r="W8" s="2263">
        <v>33</v>
      </c>
      <c r="X8" s="2264">
        <v>0</v>
      </c>
      <c r="Y8" s="2264">
        <v>4</v>
      </c>
      <c r="Z8" s="2264">
        <v>0</v>
      </c>
      <c r="AA8" s="2264">
        <v>0</v>
      </c>
      <c r="AB8" s="2267">
        <v>0</v>
      </c>
    </row>
    <row r="9" spans="1:29" ht="21.95" customHeight="1">
      <c r="A9" s="2261"/>
      <c r="B9" s="307" t="s">
        <v>901</v>
      </c>
      <c r="C9" s="643">
        <f t="shared" ref="C9:C13" si="1">SUM(D9:E9)</f>
        <v>6</v>
      </c>
      <c r="D9" s="643">
        <f t="shared" ref="D9:D11" si="2">G9+J9</f>
        <v>4</v>
      </c>
      <c r="E9" s="643">
        <f t="shared" ref="E9:E12" si="3">H9+K9</f>
        <v>2</v>
      </c>
      <c r="F9" s="643">
        <f t="shared" ref="F9:F13" si="4">SUM(G9:H9)</f>
        <v>1</v>
      </c>
      <c r="G9" s="643">
        <v>1</v>
      </c>
      <c r="H9" s="643">
        <v>0</v>
      </c>
      <c r="I9" s="643">
        <f t="shared" si="0"/>
        <v>5</v>
      </c>
      <c r="J9" s="643">
        <v>3</v>
      </c>
      <c r="K9" s="643">
        <v>2</v>
      </c>
      <c r="L9" s="643">
        <f t="shared" ref="L9:L13" si="5">SUM(M9:N9)</f>
        <v>0</v>
      </c>
      <c r="M9" s="643">
        <v>0</v>
      </c>
      <c r="N9" s="643">
        <v>0</v>
      </c>
      <c r="O9" s="643">
        <f t="shared" ref="O9:O13" si="6">SUM(P9:Q9)</f>
        <v>6</v>
      </c>
      <c r="P9" s="643">
        <v>4</v>
      </c>
      <c r="Q9" s="643">
        <v>2</v>
      </c>
      <c r="R9" s="643">
        <f t="shared" ref="R9:R13" si="7">SUM(S9:T9)</f>
        <v>0</v>
      </c>
      <c r="S9" s="643">
        <v>0</v>
      </c>
      <c r="T9" s="644">
        <v>0</v>
      </c>
      <c r="U9" s="2280"/>
      <c r="V9" s="2280"/>
      <c r="W9" s="2263"/>
      <c r="X9" s="2265"/>
      <c r="Y9" s="2265"/>
      <c r="Z9" s="2265"/>
      <c r="AA9" s="2265"/>
      <c r="AB9" s="2268"/>
    </row>
    <row r="10" spans="1:29" ht="21.95" customHeight="1">
      <c r="A10" s="2261"/>
      <c r="B10" s="316" t="s">
        <v>902</v>
      </c>
      <c r="C10" s="643">
        <f t="shared" si="1"/>
        <v>8</v>
      </c>
      <c r="D10" s="643">
        <f t="shared" si="2"/>
        <v>4</v>
      </c>
      <c r="E10" s="643">
        <f t="shared" si="3"/>
        <v>4</v>
      </c>
      <c r="F10" s="643">
        <f t="shared" si="4"/>
        <v>5</v>
      </c>
      <c r="G10" s="643">
        <v>4</v>
      </c>
      <c r="H10" s="643">
        <v>1</v>
      </c>
      <c r="I10" s="643">
        <f t="shared" si="0"/>
        <v>3</v>
      </c>
      <c r="J10" s="643">
        <v>0</v>
      </c>
      <c r="K10" s="643">
        <v>3</v>
      </c>
      <c r="L10" s="643">
        <f t="shared" si="5"/>
        <v>1</v>
      </c>
      <c r="M10" s="643">
        <v>0</v>
      </c>
      <c r="N10" s="643">
        <v>1</v>
      </c>
      <c r="O10" s="643">
        <f t="shared" si="6"/>
        <v>8</v>
      </c>
      <c r="P10" s="643">
        <v>4</v>
      </c>
      <c r="Q10" s="643">
        <v>4</v>
      </c>
      <c r="R10" s="643">
        <f t="shared" si="7"/>
        <v>0</v>
      </c>
      <c r="S10" s="643">
        <v>0</v>
      </c>
      <c r="T10" s="644">
        <v>0</v>
      </c>
      <c r="U10" s="2280"/>
      <c r="V10" s="2280"/>
      <c r="W10" s="2263"/>
      <c r="X10" s="2265"/>
      <c r="Y10" s="2265"/>
      <c r="Z10" s="2265"/>
      <c r="AA10" s="2265"/>
      <c r="AB10" s="2268"/>
    </row>
    <row r="11" spans="1:29" ht="21.95" customHeight="1">
      <c r="A11" s="2261"/>
      <c r="B11" s="316" t="s">
        <v>903</v>
      </c>
      <c r="C11" s="643">
        <f t="shared" si="1"/>
        <v>5</v>
      </c>
      <c r="D11" s="643">
        <f t="shared" si="2"/>
        <v>3</v>
      </c>
      <c r="E11" s="643">
        <f t="shared" si="3"/>
        <v>2</v>
      </c>
      <c r="F11" s="643">
        <f t="shared" si="4"/>
        <v>0</v>
      </c>
      <c r="G11" s="643">
        <v>0</v>
      </c>
      <c r="H11" s="643">
        <v>0</v>
      </c>
      <c r="I11" s="643">
        <f t="shared" si="0"/>
        <v>5</v>
      </c>
      <c r="J11" s="643">
        <v>3</v>
      </c>
      <c r="K11" s="643">
        <v>2</v>
      </c>
      <c r="L11" s="643">
        <f t="shared" si="5"/>
        <v>0</v>
      </c>
      <c r="M11" s="643">
        <v>0</v>
      </c>
      <c r="N11" s="643">
        <v>0</v>
      </c>
      <c r="O11" s="643">
        <f t="shared" si="6"/>
        <v>5</v>
      </c>
      <c r="P11" s="643">
        <v>3</v>
      </c>
      <c r="Q11" s="643">
        <v>2</v>
      </c>
      <c r="R11" s="643">
        <f t="shared" si="7"/>
        <v>0</v>
      </c>
      <c r="S11" s="643">
        <v>0</v>
      </c>
      <c r="T11" s="644">
        <v>0</v>
      </c>
      <c r="U11" s="2280"/>
      <c r="V11" s="2280"/>
      <c r="W11" s="2263"/>
      <c r="X11" s="2265"/>
      <c r="Y11" s="2265"/>
      <c r="Z11" s="2265"/>
      <c r="AA11" s="2265"/>
      <c r="AB11" s="2268"/>
      <c r="AC11" s="317"/>
    </row>
    <row r="12" spans="1:29" ht="21.95" customHeight="1">
      <c r="A12" s="2261"/>
      <c r="B12" s="316" t="s">
        <v>904</v>
      </c>
      <c r="C12" s="643">
        <f t="shared" si="1"/>
        <v>5</v>
      </c>
      <c r="D12" s="643">
        <f>G12+J12</f>
        <v>4</v>
      </c>
      <c r="E12" s="643">
        <f t="shared" si="3"/>
        <v>1</v>
      </c>
      <c r="F12" s="643">
        <f t="shared" si="4"/>
        <v>1</v>
      </c>
      <c r="G12" s="643">
        <v>1</v>
      </c>
      <c r="H12" s="643">
        <v>0</v>
      </c>
      <c r="I12" s="643">
        <f t="shared" si="0"/>
        <v>4</v>
      </c>
      <c r="J12" s="643">
        <v>3</v>
      </c>
      <c r="K12" s="643">
        <v>1</v>
      </c>
      <c r="L12" s="643">
        <f t="shared" si="5"/>
        <v>0</v>
      </c>
      <c r="M12" s="643">
        <v>0</v>
      </c>
      <c r="N12" s="643">
        <v>0</v>
      </c>
      <c r="O12" s="643">
        <f t="shared" si="6"/>
        <v>5</v>
      </c>
      <c r="P12" s="643">
        <v>4</v>
      </c>
      <c r="Q12" s="643">
        <v>1</v>
      </c>
      <c r="R12" s="643">
        <f t="shared" si="7"/>
        <v>0</v>
      </c>
      <c r="S12" s="643">
        <v>0</v>
      </c>
      <c r="T12" s="644">
        <v>0</v>
      </c>
      <c r="U12" s="2280"/>
      <c r="V12" s="2280"/>
      <c r="W12" s="2263"/>
      <c r="X12" s="2265"/>
      <c r="Y12" s="2265"/>
      <c r="Z12" s="2265"/>
      <c r="AA12" s="2265"/>
      <c r="AB12" s="2268"/>
    </row>
    <row r="13" spans="1:29" ht="21.95" customHeight="1" thickBot="1">
      <c r="A13" s="2262"/>
      <c r="B13" s="316" t="s">
        <v>905</v>
      </c>
      <c r="C13" s="646">
        <f t="shared" si="1"/>
        <v>6</v>
      </c>
      <c r="D13" s="646">
        <f>G13+J13</f>
        <v>3</v>
      </c>
      <c r="E13" s="646">
        <f>H13+K13</f>
        <v>3</v>
      </c>
      <c r="F13" s="646">
        <f t="shared" si="4"/>
        <v>0</v>
      </c>
      <c r="G13" s="646">
        <v>0</v>
      </c>
      <c r="H13" s="646">
        <v>0</v>
      </c>
      <c r="I13" s="646">
        <f t="shared" si="0"/>
        <v>6</v>
      </c>
      <c r="J13" s="646">
        <v>3</v>
      </c>
      <c r="K13" s="646">
        <v>3</v>
      </c>
      <c r="L13" s="646">
        <f t="shared" si="5"/>
        <v>1</v>
      </c>
      <c r="M13" s="646">
        <v>1</v>
      </c>
      <c r="N13" s="646">
        <v>0</v>
      </c>
      <c r="O13" s="646">
        <f t="shared" si="6"/>
        <v>6</v>
      </c>
      <c r="P13" s="646">
        <v>2</v>
      </c>
      <c r="Q13" s="646">
        <v>4</v>
      </c>
      <c r="R13" s="646">
        <f t="shared" si="7"/>
        <v>1</v>
      </c>
      <c r="S13" s="646">
        <v>1</v>
      </c>
      <c r="T13" s="647">
        <v>0</v>
      </c>
      <c r="U13" s="2280"/>
      <c r="V13" s="2280"/>
      <c r="W13" s="2263"/>
      <c r="X13" s="2281"/>
      <c r="Y13" s="2265"/>
      <c r="Z13" s="2265"/>
      <c r="AA13" s="2265"/>
      <c r="AB13" s="2283"/>
    </row>
    <row r="14" spans="1:29" ht="21.95" customHeight="1">
      <c r="A14" s="2290" t="s">
        <v>906</v>
      </c>
      <c r="B14" s="642" t="s">
        <v>848</v>
      </c>
      <c r="C14" s="643">
        <f>SUM(D14:E14)</f>
        <v>30</v>
      </c>
      <c r="D14" s="643">
        <f>G14+J14</f>
        <v>18</v>
      </c>
      <c r="E14" s="643">
        <f>H14+K14</f>
        <v>12</v>
      </c>
      <c r="F14" s="643">
        <f>SUM(G14:H14)</f>
        <v>7</v>
      </c>
      <c r="G14" s="643">
        <f>SUM(G15:G19)</f>
        <v>6</v>
      </c>
      <c r="H14" s="643">
        <f>SUM(H15:H19)</f>
        <v>1</v>
      </c>
      <c r="I14" s="643">
        <f t="shared" ref="I14:I19" si="8">SUM(J14:K14)</f>
        <v>23</v>
      </c>
      <c r="J14" s="643">
        <f>SUM(J15:J19)</f>
        <v>12</v>
      </c>
      <c r="K14" s="643">
        <f>SUM(K15:K19)</f>
        <v>11</v>
      </c>
      <c r="L14" s="643">
        <f>SUM(M14:N14)</f>
        <v>2</v>
      </c>
      <c r="M14" s="643">
        <f>SUM(M15:M19)</f>
        <v>1</v>
      </c>
      <c r="N14" s="643">
        <f>SUM(N15:N19)</f>
        <v>1</v>
      </c>
      <c r="O14" s="643">
        <f>SUM(P14:Q14)</f>
        <v>30</v>
      </c>
      <c r="P14" s="643">
        <f>SUM(P15:P19)</f>
        <v>17</v>
      </c>
      <c r="Q14" s="643">
        <f>SUM(Q15:Q19)</f>
        <v>13</v>
      </c>
      <c r="R14" s="643">
        <f>SUM(S14:T14)</f>
        <v>1</v>
      </c>
      <c r="S14" s="643">
        <f>SUM(S15:S19)</f>
        <v>1</v>
      </c>
      <c r="T14" s="644">
        <f>SUM(T15:T19)</f>
        <v>0</v>
      </c>
      <c r="U14" s="2292">
        <v>58</v>
      </c>
      <c r="V14" s="2292">
        <v>21</v>
      </c>
      <c r="W14" s="2294">
        <v>33</v>
      </c>
      <c r="X14" s="2284">
        <v>0</v>
      </c>
      <c r="Y14" s="2284">
        <v>4</v>
      </c>
      <c r="Z14" s="2284">
        <v>0</v>
      </c>
      <c r="AA14" s="2284">
        <v>0</v>
      </c>
      <c r="AB14" s="2286">
        <v>0</v>
      </c>
    </row>
    <row r="15" spans="1:29" ht="21.95" customHeight="1">
      <c r="A15" s="2278"/>
      <c r="B15" s="307" t="s">
        <v>907</v>
      </c>
      <c r="C15" s="643">
        <f t="shared" ref="C15:C19" si="9">SUM(D15:E15)</f>
        <v>6</v>
      </c>
      <c r="D15" s="643">
        <f t="shared" ref="D15:E18" si="10">G15+J15</f>
        <v>4</v>
      </c>
      <c r="E15" s="643">
        <f t="shared" si="10"/>
        <v>2</v>
      </c>
      <c r="F15" s="643">
        <f t="shared" ref="F15:F19" si="11">SUM(G15:H15)</f>
        <v>1</v>
      </c>
      <c r="G15" s="643">
        <v>1</v>
      </c>
      <c r="H15" s="643">
        <v>0</v>
      </c>
      <c r="I15" s="643">
        <f t="shared" si="8"/>
        <v>5</v>
      </c>
      <c r="J15" s="643">
        <v>3</v>
      </c>
      <c r="K15" s="643">
        <v>2</v>
      </c>
      <c r="L15" s="643">
        <f t="shared" ref="L15:L19" si="12">SUM(M15:N15)</f>
        <v>0</v>
      </c>
      <c r="M15" s="643">
        <v>0</v>
      </c>
      <c r="N15" s="643">
        <v>0</v>
      </c>
      <c r="O15" s="643">
        <f t="shared" ref="O15:O19" si="13">SUM(P15:Q15)</f>
        <v>6</v>
      </c>
      <c r="P15" s="643">
        <v>4</v>
      </c>
      <c r="Q15" s="643">
        <v>2</v>
      </c>
      <c r="R15" s="643">
        <f t="shared" ref="R15:R19" si="14">SUM(S15:T15)</f>
        <v>0</v>
      </c>
      <c r="S15" s="643">
        <v>0</v>
      </c>
      <c r="T15" s="644">
        <v>0</v>
      </c>
      <c r="U15" s="2292"/>
      <c r="V15" s="2292"/>
      <c r="W15" s="2294"/>
      <c r="X15" s="2285"/>
      <c r="Y15" s="2285"/>
      <c r="Z15" s="2285"/>
      <c r="AA15" s="2285"/>
      <c r="AB15" s="2287"/>
    </row>
    <row r="16" spans="1:29" ht="21.95" customHeight="1">
      <c r="A16" s="2278"/>
      <c r="B16" s="316" t="s">
        <v>908</v>
      </c>
      <c r="C16" s="643">
        <f t="shared" si="9"/>
        <v>8</v>
      </c>
      <c r="D16" s="643">
        <f t="shared" si="10"/>
        <v>4</v>
      </c>
      <c r="E16" s="643">
        <f t="shared" si="10"/>
        <v>4</v>
      </c>
      <c r="F16" s="643">
        <f t="shared" si="11"/>
        <v>5</v>
      </c>
      <c r="G16" s="643">
        <v>4</v>
      </c>
      <c r="H16" s="643">
        <v>1</v>
      </c>
      <c r="I16" s="643">
        <f t="shared" si="8"/>
        <v>3</v>
      </c>
      <c r="J16" s="643">
        <v>0</v>
      </c>
      <c r="K16" s="643">
        <v>3</v>
      </c>
      <c r="L16" s="643">
        <f t="shared" si="12"/>
        <v>1</v>
      </c>
      <c r="M16" s="643">
        <v>0</v>
      </c>
      <c r="N16" s="643">
        <v>1</v>
      </c>
      <c r="O16" s="643">
        <f t="shared" si="13"/>
        <v>8</v>
      </c>
      <c r="P16" s="643">
        <v>4</v>
      </c>
      <c r="Q16" s="643">
        <v>4</v>
      </c>
      <c r="R16" s="643">
        <f t="shared" si="14"/>
        <v>0</v>
      </c>
      <c r="S16" s="643">
        <v>0</v>
      </c>
      <c r="T16" s="644">
        <v>0</v>
      </c>
      <c r="U16" s="2292"/>
      <c r="V16" s="2292"/>
      <c r="W16" s="2294"/>
      <c r="X16" s="2285"/>
      <c r="Y16" s="2285"/>
      <c r="Z16" s="2285"/>
      <c r="AA16" s="2285"/>
      <c r="AB16" s="2287"/>
    </row>
    <row r="17" spans="1:67" ht="21.95" customHeight="1">
      <c r="A17" s="2278"/>
      <c r="B17" s="316" t="s">
        <v>909</v>
      </c>
      <c r="C17" s="643">
        <f t="shared" si="9"/>
        <v>5</v>
      </c>
      <c r="D17" s="643">
        <f t="shared" si="10"/>
        <v>3</v>
      </c>
      <c r="E17" s="643">
        <f t="shared" si="10"/>
        <v>2</v>
      </c>
      <c r="F17" s="643">
        <f t="shared" si="11"/>
        <v>0</v>
      </c>
      <c r="G17" s="643">
        <v>0</v>
      </c>
      <c r="H17" s="643">
        <v>0</v>
      </c>
      <c r="I17" s="643">
        <f t="shared" si="8"/>
        <v>5</v>
      </c>
      <c r="J17" s="643">
        <v>3</v>
      </c>
      <c r="K17" s="643">
        <v>2</v>
      </c>
      <c r="L17" s="643">
        <f t="shared" si="12"/>
        <v>0</v>
      </c>
      <c r="M17" s="643">
        <v>0</v>
      </c>
      <c r="N17" s="643">
        <v>0</v>
      </c>
      <c r="O17" s="643">
        <f t="shared" si="13"/>
        <v>5</v>
      </c>
      <c r="P17" s="643">
        <v>3</v>
      </c>
      <c r="Q17" s="643">
        <v>2</v>
      </c>
      <c r="R17" s="643">
        <f t="shared" si="14"/>
        <v>0</v>
      </c>
      <c r="S17" s="643">
        <v>0</v>
      </c>
      <c r="T17" s="644">
        <v>0</v>
      </c>
      <c r="U17" s="2292"/>
      <c r="V17" s="2292"/>
      <c r="W17" s="2294"/>
      <c r="X17" s="2285"/>
      <c r="Y17" s="2285"/>
      <c r="Z17" s="2285"/>
      <c r="AA17" s="2285"/>
      <c r="AB17" s="2287"/>
    </row>
    <row r="18" spans="1:67" ht="21.95" customHeight="1">
      <c r="A18" s="2278"/>
      <c r="B18" s="316" t="s">
        <v>910</v>
      </c>
      <c r="C18" s="643">
        <f t="shared" si="9"/>
        <v>5</v>
      </c>
      <c r="D18" s="643">
        <f>G18+J18</f>
        <v>4</v>
      </c>
      <c r="E18" s="643">
        <f t="shared" si="10"/>
        <v>1</v>
      </c>
      <c r="F18" s="643">
        <f t="shared" si="11"/>
        <v>1</v>
      </c>
      <c r="G18" s="643">
        <v>1</v>
      </c>
      <c r="H18" s="643">
        <v>0</v>
      </c>
      <c r="I18" s="643">
        <f t="shared" si="8"/>
        <v>4</v>
      </c>
      <c r="J18" s="643">
        <v>3</v>
      </c>
      <c r="K18" s="643">
        <v>1</v>
      </c>
      <c r="L18" s="643">
        <f t="shared" si="12"/>
        <v>0</v>
      </c>
      <c r="M18" s="643">
        <v>0</v>
      </c>
      <c r="N18" s="643">
        <v>0</v>
      </c>
      <c r="O18" s="643">
        <f t="shared" si="13"/>
        <v>5</v>
      </c>
      <c r="P18" s="643">
        <v>4</v>
      </c>
      <c r="Q18" s="643">
        <v>1</v>
      </c>
      <c r="R18" s="643">
        <f t="shared" si="14"/>
        <v>0</v>
      </c>
      <c r="S18" s="643">
        <v>0</v>
      </c>
      <c r="T18" s="644">
        <v>0</v>
      </c>
      <c r="U18" s="2292"/>
      <c r="V18" s="2292"/>
      <c r="W18" s="2294"/>
      <c r="X18" s="2285"/>
      <c r="Y18" s="2285"/>
      <c r="Z18" s="2285"/>
      <c r="AA18" s="2285"/>
      <c r="AB18" s="2287"/>
    </row>
    <row r="19" spans="1:67" ht="21.95" customHeight="1" thickBot="1">
      <c r="A19" s="2291"/>
      <c r="B19" s="645" t="s">
        <v>911</v>
      </c>
      <c r="C19" s="646">
        <f t="shared" si="9"/>
        <v>6</v>
      </c>
      <c r="D19" s="646">
        <f>G19+J19</f>
        <v>3</v>
      </c>
      <c r="E19" s="646">
        <f>H19+K19</f>
        <v>3</v>
      </c>
      <c r="F19" s="646">
        <f t="shared" si="11"/>
        <v>0</v>
      </c>
      <c r="G19" s="646">
        <v>0</v>
      </c>
      <c r="H19" s="646">
        <v>0</v>
      </c>
      <c r="I19" s="646">
        <f t="shared" si="8"/>
        <v>6</v>
      </c>
      <c r="J19" s="646">
        <v>3</v>
      </c>
      <c r="K19" s="646">
        <v>3</v>
      </c>
      <c r="L19" s="646">
        <f t="shared" si="12"/>
        <v>1</v>
      </c>
      <c r="M19" s="646">
        <v>1</v>
      </c>
      <c r="N19" s="646">
        <v>0</v>
      </c>
      <c r="O19" s="646">
        <f t="shared" si="13"/>
        <v>6</v>
      </c>
      <c r="P19" s="646">
        <v>2</v>
      </c>
      <c r="Q19" s="646">
        <v>4</v>
      </c>
      <c r="R19" s="646">
        <f t="shared" si="14"/>
        <v>1</v>
      </c>
      <c r="S19" s="646">
        <v>1</v>
      </c>
      <c r="T19" s="647">
        <v>0</v>
      </c>
      <c r="U19" s="2293"/>
      <c r="V19" s="2293"/>
      <c r="W19" s="2295"/>
      <c r="X19" s="2266"/>
      <c r="Y19" s="2266"/>
      <c r="Z19" s="2266"/>
      <c r="AA19" s="2266"/>
      <c r="AB19" s="2269"/>
    </row>
    <row r="20" spans="1:67">
      <c r="A20" s="2270" t="s">
        <v>912</v>
      </c>
      <c r="B20" s="318"/>
      <c r="C20" s="289"/>
      <c r="D20" s="289"/>
      <c r="F20" s="2271" t="s">
        <v>913</v>
      </c>
      <c r="H20" s="289"/>
      <c r="K20" s="289"/>
      <c r="L20" s="319" t="s">
        <v>914</v>
      </c>
      <c r="M20" s="289"/>
      <c r="N20" s="289"/>
      <c r="O20" s="289"/>
      <c r="R20" s="289"/>
      <c r="S20" s="2273" t="s">
        <v>915</v>
      </c>
      <c r="T20" s="2274"/>
      <c r="U20" s="289"/>
      <c r="Y20" s="2288" t="s">
        <v>1852</v>
      </c>
      <c r="Z20" s="2289"/>
      <c r="AA20" s="2289"/>
      <c r="AB20" s="2289"/>
    </row>
    <row r="21" spans="1:67">
      <c r="A21" s="2270"/>
      <c r="B21" s="318"/>
      <c r="C21" s="289"/>
      <c r="D21" s="289"/>
      <c r="F21" s="2272"/>
      <c r="H21" s="289"/>
      <c r="K21" s="289"/>
      <c r="L21" s="319" t="s">
        <v>916</v>
      </c>
      <c r="M21" s="289"/>
      <c r="N21" s="289"/>
      <c r="O21" s="289"/>
      <c r="R21" s="289"/>
      <c r="S21" s="2274"/>
      <c r="T21" s="2274"/>
      <c r="U21" s="289"/>
    </row>
    <row r="22" spans="1:67">
      <c r="A22" s="320"/>
      <c r="B22" s="320"/>
      <c r="C22" s="320"/>
      <c r="D22" s="320"/>
      <c r="E22" s="320"/>
      <c r="F22" s="320"/>
      <c r="G22" s="320"/>
      <c r="H22" s="320"/>
      <c r="I22" s="320"/>
      <c r="J22" s="320"/>
    </row>
    <row r="23" spans="1:67" s="289" customFormat="1">
      <c r="A23" s="321" t="s">
        <v>917</v>
      </c>
      <c r="B23" s="321"/>
      <c r="C23" s="322"/>
      <c r="D23" s="322"/>
    </row>
    <row r="24" spans="1:67" ht="16.5" customHeight="1">
      <c r="A24" s="289" t="s">
        <v>918</v>
      </c>
      <c r="B24" s="323"/>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row>
    <row r="25" spans="1:67" ht="16.5" customHeight="1">
      <c r="A25" s="320" t="s">
        <v>919</v>
      </c>
      <c r="B25" s="32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row>
    <row r="26" spans="1:67">
      <c r="A26" s="289"/>
      <c r="B26" s="289"/>
      <c r="C26" s="322"/>
      <c r="D26" s="322"/>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row>
    <row r="27" spans="1:67">
      <c r="A27" s="321"/>
      <c r="B27" s="321"/>
      <c r="C27" s="289"/>
      <c r="E27" s="289"/>
      <c r="F27" s="289"/>
      <c r="H27" s="289"/>
      <c r="I27" s="289"/>
      <c r="J27" s="289"/>
      <c r="P27" s="289"/>
      <c r="Q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row>
    <row r="28" spans="1:67">
      <c r="A28" s="289"/>
      <c r="B28" s="289"/>
      <c r="C28" s="289"/>
      <c r="E28" s="289"/>
      <c r="F28" s="289"/>
      <c r="G28" s="289"/>
      <c r="H28" s="289"/>
      <c r="I28" s="289"/>
      <c r="J28" s="289"/>
      <c r="P28" s="289"/>
      <c r="Q28" s="289"/>
      <c r="W28" s="289"/>
      <c r="X28" s="289"/>
      <c r="Y28" s="289"/>
      <c r="Z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row>
    <row r="29" spans="1:67">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row>
    <row r="30" spans="1:67">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row>
    <row r="31" spans="1:67">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row>
    <row r="32" spans="1:67">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row>
    <row r="33" spans="1:67">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row>
    <row r="34" spans="1:67">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row>
  </sheetData>
  <mergeCells count="40">
    <mergeCell ref="AA14:AA19"/>
    <mergeCell ref="AB14:AB19"/>
    <mergeCell ref="A20:A21"/>
    <mergeCell ref="F20:F21"/>
    <mergeCell ref="S20:T21"/>
    <mergeCell ref="Y20:AB20"/>
    <mergeCell ref="Y14:Y19"/>
    <mergeCell ref="Z14:Z19"/>
    <mergeCell ref="A14:A19"/>
    <mergeCell ref="U14:U19"/>
    <mergeCell ref="V14:V19"/>
    <mergeCell ref="W14:W19"/>
    <mergeCell ref="X14:X19"/>
    <mergeCell ref="A8:A13"/>
    <mergeCell ref="U8:U13"/>
    <mergeCell ref="V8:V13"/>
    <mergeCell ref="W8:W13"/>
    <mergeCell ref="X8:X13"/>
    <mergeCell ref="Y6:Y7"/>
    <mergeCell ref="Z6:Z7"/>
    <mergeCell ref="Z8:Z13"/>
    <mergeCell ref="AA8:AA13"/>
    <mergeCell ref="AB8:AB13"/>
    <mergeCell ref="Y8:Y13"/>
    <mergeCell ref="X1:Y1"/>
    <mergeCell ref="Z1:AB1"/>
    <mergeCell ref="X2:Y2"/>
    <mergeCell ref="Z2:AB2"/>
    <mergeCell ref="A5:B7"/>
    <mergeCell ref="C5:K5"/>
    <mergeCell ref="L5:N6"/>
    <mergeCell ref="O5:Q6"/>
    <mergeCell ref="R5:T6"/>
    <mergeCell ref="AA5:AA7"/>
    <mergeCell ref="AB5:AB7"/>
    <mergeCell ref="I6:K6"/>
    <mergeCell ref="U6:U7"/>
    <mergeCell ref="V6:V7"/>
    <mergeCell ref="W6:W7"/>
    <mergeCell ref="X6:X7"/>
  </mergeCells>
  <phoneticPr fontId="2" type="noConversion"/>
  <hyperlinks>
    <hyperlink ref="AC3" location="預告統計資料發布時間表!A1" display="回發布時間表" xr:uid="{397E4FD6-46CD-487D-BE36-1A1BC060C88F}"/>
  </hyperlinks>
  <pageMargins left="0.7" right="0.7" top="0.75" bottom="0.75" header="0.3" footer="0.3"/>
  <pageSetup paperSize="9" orientation="portrait" horizontalDpi="4294967292" verticalDpi="4294967292"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A94-52E0-408B-AD68-8A1B079A2828}">
  <sheetPr>
    <pageSetUpPr fitToPage="1"/>
  </sheetPr>
  <dimension ref="A1:BG37"/>
  <sheetViews>
    <sheetView view="pageBreakPreview" zoomScaleNormal="75" zoomScaleSheetLayoutView="100" workbookViewId="0">
      <selection activeCell="W3" sqref="W3"/>
    </sheetView>
  </sheetViews>
  <sheetFormatPr defaultColWidth="9" defaultRowHeight="16.5"/>
  <cols>
    <col min="1" max="1" width="10.5" style="533" customWidth="1"/>
    <col min="2" max="5" width="7.75" style="533" customWidth="1"/>
    <col min="6" max="6" width="6.5" style="533" bestFit="1" customWidth="1"/>
    <col min="7" max="8" width="5.75" style="533" customWidth="1"/>
    <col min="9" max="9" width="5.625" style="533" bestFit="1" customWidth="1"/>
    <col min="10" max="11" width="4.875" style="533" bestFit="1" customWidth="1"/>
    <col min="12" max="12" width="5.625" style="533" bestFit="1" customWidth="1"/>
    <col min="13" max="14" width="5.5" style="533" bestFit="1" customWidth="1"/>
    <col min="15" max="15" width="5.625" style="533" bestFit="1" customWidth="1"/>
    <col min="16" max="17" width="4.875" style="533" bestFit="1" customWidth="1"/>
    <col min="18" max="21" width="7.75" style="533" customWidth="1"/>
    <col min="22" max="22" width="13.375" style="533" customWidth="1"/>
    <col min="23" max="23" width="13.5" style="533" customWidth="1"/>
    <col min="24" max="24" width="12.875" style="533" customWidth="1"/>
    <col min="25" max="25" width="12.625" style="533" customWidth="1"/>
    <col min="26" max="44" width="8.875" style="533" customWidth="1"/>
    <col min="45" max="16384" width="9" style="533"/>
  </cols>
  <sheetData>
    <row r="1" spans="1:59" ht="17.25" customHeight="1">
      <c r="A1" s="1064" t="s">
        <v>920</v>
      </c>
      <c r="V1" s="576" t="s">
        <v>770</v>
      </c>
      <c r="W1" s="2333" t="s">
        <v>1927</v>
      </c>
      <c r="X1" s="2333"/>
      <c r="Y1" s="1064" t="s">
        <v>920</v>
      </c>
      <c r="Z1" s="1065"/>
    </row>
    <row r="2" spans="1:59" ht="17.25" customHeight="1">
      <c r="A2" s="1064" t="s">
        <v>1858</v>
      </c>
      <c r="B2" s="1066" t="s">
        <v>1859</v>
      </c>
      <c r="C2" s="1067"/>
      <c r="D2" s="537"/>
      <c r="E2" s="537"/>
      <c r="F2" s="537"/>
      <c r="G2" s="537"/>
      <c r="H2" s="537"/>
      <c r="I2" s="537"/>
      <c r="J2" s="537"/>
      <c r="K2" s="537"/>
      <c r="L2" s="537"/>
      <c r="M2" s="537"/>
      <c r="N2" s="537"/>
      <c r="O2" s="537"/>
      <c r="P2" s="537"/>
      <c r="Q2" s="537"/>
      <c r="R2" s="537"/>
      <c r="S2" s="537"/>
      <c r="T2" s="537"/>
      <c r="U2" s="537"/>
      <c r="V2" s="576" t="s">
        <v>1929</v>
      </c>
      <c r="W2" s="2333" t="s">
        <v>1928</v>
      </c>
      <c r="X2" s="2333"/>
      <c r="Y2" s="1064" t="s">
        <v>1858</v>
      </c>
      <c r="Z2" s="1066" t="s">
        <v>1859</v>
      </c>
      <c r="AA2" s="844"/>
      <c r="AB2" s="1067"/>
      <c r="AC2" s="537"/>
      <c r="AD2" s="537"/>
      <c r="AE2" s="537"/>
      <c r="AF2" s="537"/>
      <c r="AG2" s="537"/>
      <c r="AH2" s="537"/>
      <c r="AI2" s="537"/>
      <c r="AJ2" s="537"/>
      <c r="AK2" s="537"/>
      <c r="AL2" s="537"/>
      <c r="AM2" s="537"/>
      <c r="AN2" s="537"/>
      <c r="AO2" s="537"/>
      <c r="AP2" s="537"/>
      <c r="AQ2" s="537"/>
      <c r="AR2" s="537"/>
    </row>
    <row r="3" spans="1:59" s="1069" customFormat="1" ht="27.75">
      <c r="A3" s="1068"/>
      <c r="B3" s="1068"/>
      <c r="C3" s="1068"/>
      <c r="D3" s="1068"/>
      <c r="E3" s="1068"/>
      <c r="F3" s="1068"/>
      <c r="G3" s="1068"/>
      <c r="H3" s="1068" t="s">
        <v>1860</v>
      </c>
      <c r="I3" s="1068"/>
      <c r="J3" s="1068"/>
      <c r="K3" s="1068"/>
      <c r="L3" s="1068"/>
      <c r="M3" s="1068"/>
      <c r="N3" s="1068"/>
      <c r="O3" s="1068"/>
      <c r="P3" s="1068"/>
      <c r="Q3" s="1068"/>
      <c r="R3" s="1068"/>
      <c r="S3" s="1068"/>
      <c r="T3" s="1068"/>
      <c r="U3" s="1068"/>
      <c r="V3" s="1068"/>
      <c r="W3" s="23" t="s">
        <v>113</v>
      </c>
      <c r="X3" s="1068"/>
      <c r="Y3" s="1068"/>
      <c r="Z3" s="1068"/>
      <c r="AA3" s="1068"/>
      <c r="AB3" s="1068"/>
      <c r="AC3" s="1068"/>
      <c r="AD3" s="1068" t="s">
        <v>1861</v>
      </c>
      <c r="AE3" s="1068"/>
      <c r="AF3" s="1068"/>
      <c r="AG3" s="1068"/>
      <c r="AH3" s="1068"/>
      <c r="AI3" s="1068"/>
      <c r="AJ3" s="1068"/>
      <c r="AK3" s="1068"/>
      <c r="AL3" s="1068"/>
      <c r="AM3" s="1068"/>
      <c r="AN3" s="1068"/>
      <c r="AO3" s="1068"/>
      <c r="AP3" s="1068"/>
      <c r="AQ3" s="1068"/>
      <c r="AR3" s="1068"/>
    </row>
    <row r="4" spans="1:59" ht="34.5" customHeight="1" thickBot="1">
      <c r="A4" s="2338" t="s">
        <v>1862</v>
      </c>
      <c r="B4" s="2338"/>
      <c r="C4" s="2338"/>
      <c r="D4" s="2338"/>
      <c r="E4" s="2338"/>
      <c r="F4" s="2338"/>
      <c r="G4" s="2338"/>
      <c r="H4" s="2338"/>
      <c r="I4" s="2338"/>
      <c r="J4" s="2338"/>
      <c r="K4" s="2338"/>
      <c r="L4" s="2338"/>
      <c r="M4" s="2338"/>
      <c r="N4" s="2338"/>
      <c r="O4" s="2338"/>
      <c r="P4" s="2338"/>
      <c r="Q4" s="2338"/>
      <c r="R4" s="2338"/>
      <c r="S4" s="2338"/>
      <c r="T4" s="2338"/>
      <c r="U4" s="2338"/>
      <c r="V4" s="2338"/>
      <c r="W4" s="2338"/>
      <c r="X4" s="2338"/>
      <c r="Y4" s="2338" t="s">
        <v>1862</v>
      </c>
      <c r="Z4" s="2338"/>
      <c r="AA4" s="2338"/>
      <c r="AB4" s="2338"/>
      <c r="AC4" s="2338"/>
      <c r="AD4" s="2338"/>
      <c r="AE4" s="2338"/>
      <c r="AF4" s="2338"/>
      <c r="AG4" s="2338"/>
      <c r="AH4" s="2338"/>
      <c r="AI4" s="2338"/>
      <c r="AJ4" s="2338"/>
      <c r="AK4" s="2338"/>
      <c r="AL4" s="2338"/>
      <c r="AM4" s="2338"/>
      <c r="AN4" s="2338"/>
      <c r="AO4" s="2338"/>
      <c r="AP4" s="2338"/>
      <c r="AQ4" s="2338"/>
      <c r="AR4" s="2338"/>
    </row>
    <row r="5" spans="1:59" s="1071" customFormat="1" ht="17.25" customHeight="1">
      <c r="A5" s="2339" t="s">
        <v>1863</v>
      </c>
      <c r="B5" s="2296" t="s">
        <v>1926</v>
      </c>
      <c r="C5" s="2296" t="s">
        <v>1864</v>
      </c>
      <c r="D5" s="2296" t="s">
        <v>1865</v>
      </c>
      <c r="E5" s="2296" t="s">
        <v>1866</v>
      </c>
      <c r="F5" s="2298" t="s">
        <v>1867</v>
      </c>
      <c r="G5" s="2299"/>
      <c r="H5" s="2299"/>
      <c r="I5" s="2299"/>
      <c r="J5" s="2299"/>
      <c r="K5" s="2299"/>
      <c r="L5" s="2299"/>
      <c r="M5" s="2299"/>
      <c r="N5" s="2299"/>
      <c r="O5" s="2299"/>
      <c r="P5" s="2299"/>
      <c r="Q5" s="2300"/>
      <c r="R5" s="2301" t="s">
        <v>1868</v>
      </c>
      <c r="S5" s="2302"/>
      <c r="T5" s="2303"/>
      <c r="U5" s="2296" t="s">
        <v>1869</v>
      </c>
      <c r="V5" s="2323" t="s">
        <v>1870</v>
      </c>
      <c r="W5" s="2324"/>
      <c r="X5" s="2324"/>
      <c r="Y5" s="2339" t="s">
        <v>1863</v>
      </c>
      <c r="Z5" s="2353" t="s">
        <v>1871</v>
      </c>
      <c r="AA5" s="2354"/>
      <c r="AB5" s="2354"/>
      <c r="AC5" s="2355"/>
      <c r="AD5" s="2323" t="s">
        <v>1872</v>
      </c>
      <c r="AE5" s="2324"/>
      <c r="AF5" s="2324"/>
      <c r="AG5" s="2324"/>
      <c r="AH5" s="2324"/>
      <c r="AI5" s="2324"/>
      <c r="AJ5" s="2324"/>
      <c r="AK5" s="2324"/>
      <c r="AL5" s="2324"/>
      <c r="AM5" s="2324"/>
      <c r="AN5" s="2324"/>
      <c r="AO5" s="2324"/>
      <c r="AP5" s="2324"/>
      <c r="AQ5" s="2324"/>
      <c r="AR5" s="2324"/>
      <c r="AS5" s="1070"/>
      <c r="AT5" s="1070"/>
      <c r="AU5" s="1070"/>
      <c r="AV5" s="1070"/>
      <c r="AW5" s="1070"/>
      <c r="AX5" s="1070"/>
      <c r="AY5" s="1070"/>
      <c r="AZ5" s="1070"/>
      <c r="BA5" s="1070"/>
      <c r="BB5" s="1070"/>
      <c r="BC5" s="1070"/>
      <c r="BD5" s="1070"/>
      <c r="BE5" s="1070"/>
      <c r="BF5" s="1070"/>
      <c r="BG5" s="1070"/>
    </row>
    <row r="6" spans="1:59" ht="17.25" customHeight="1">
      <c r="A6" s="2340"/>
      <c r="B6" s="2297"/>
      <c r="C6" s="2297"/>
      <c r="D6" s="2297"/>
      <c r="E6" s="2297"/>
      <c r="F6" s="2307" t="s">
        <v>1873</v>
      </c>
      <c r="G6" s="2308"/>
      <c r="H6" s="2309"/>
      <c r="I6" s="2310" t="s">
        <v>1874</v>
      </c>
      <c r="J6" s="2311"/>
      <c r="K6" s="2312"/>
      <c r="L6" s="2310" t="s">
        <v>1875</v>
      </c>
      <c r="M6" s="2311"/>
      <c r="N6" s="2312"/>
      <c r="O6" s="2310" t="s">
        <v>1876</v>
      </c>
      <c r="P6" s="2311"/>
      <c r="Q6" s="2312"/>
      <c r="R6" s="2304"/>
      <c r="S6" s="2305"/>
      <c r="T6" s="2306"/>
      <c r="U6" s="2297"/>
      <c r="V6" s="2313" t="s">
        <v>1877</v>
      </c>
      <c r="W6" s="2334" t="s">
        <v>1878</v>
      </c>
      <c r="X6" s="2336" t="s">
        <v>1879</v>
      </c>
      <c r="Y6" s="2340"/>
      <c r="Z6" s="2310"/>
      <c r="AA6" s="2311"/>
      <c r="AB6" s="2311"/>
      <c r="AC6" s="2312"/>
      <c r="AD6" s="2348" t="s">
        <v>1880</v>
      </c>
      <c r="AE6" s="2349"/>
      <c r="AF6" s="2350" t="s">
        <v>1881</v>
      </c>
      <c r="AG6" s="2351"/>
      <c r="AH6" s="2351"/>
      <c r="AI6" s="2351"/>
      <c r="AJ6" s="2351"/>
      <c r="AK6" s="2351"/>
      <c r="AL6" s="2351"/>
      <c r="AM6" s="2352"/>
      <c r="AN6" s="2316" t="s">
        <v>1882</v>
      </c>
      <c r="AO6" s="2316" t="s">
        <v>1883</v>
      </c>
      <c r="AP6" s="2316" t="s">
        <v>1884</v>
      </c>
      <c r="AQ6" s="2358" t="s">
        <v>1885</v>
      </c>
      <c r="AR6" s="2359"/>
      <c r="AS6" s="1073"/>
      <c r="AT6" s="1073"/>
      <c r="AU6" s="1073"/>
      <c r="AV6" s="1073"/>
      <c r="AW6" s="1073"/>
      <c r="AX6" s="1073"/>
      <c r="AY6" s="1073"/>
      <c r="AZ6" s="1073"/>
      <c r="BA6" s="1073"/>
      <c r="BB6" s="1073"/>
      <c r="BC6" s="1073"/>
      <c r="BD6" s="1073"/>
      <c r="BE6" s="1073"/>
      <c r="BF6" s="1073"/>
      <c r="BG6" s="1073"/>
    </row>
    <row r="7" spans="1:59" s="1075" customFormat="1" ht="17.25" customHeight="1">
      <c r="A7" s="2340"/>
      <c r="B7" s="2297"/>
      <c r="C7" s="2297"/>
      <c r="D7" s="2297"/>
      <c r="E7" s="2297"/>
      <c r="F7" s="2313" t="s">
        <v>897</v>
      </c>
      <c r="G7" s="2313" t="s">
        <v>1523</v>
      </c>
      <c r="H7" s="2313" t="s">
        <v>1524</v>
      </c>
      <c r="I7" s="2313" t="s">
        <v>897</v>
      </c>
      <c r="J7" s="2313" t="s">
        <v>1523</v>
      </c>
      <c r="K7" s="2313" t="s">
        <v>1524</v>
      </c>
      <c r="L7" s="2313" t="s">
        <v>897</v>
      </c>
      <c r="M7" s="2313" t="s">
        <v>1523</v>
      </c>
      <c r="N7" s="2313" t="s">
        <v>1524</v>
      </c>
      <c r="O7" s="2313" t="s">
        <v>897</v>
      </c>
      <c r="P7" s="2313" t="s">
        <v>1523</v>
      </c>
      <c r="Q7" s="2313" t="s">
        <v>1524</v>
      </c>
      <c r="R7" s="2313" t="s">
        <v>897</v>
      </c>
      <c r="S7" s="2313" t="s">
        <v>1523</v>
      </c>
      <c r="T7" s="2313" t="s">
        <v>1524</v>
      </c>
      <c r="U7" s="2297"/>
      <c r="V7" s="2314"/>
      <c r="W7" s="2297"/>
      <c r="X7" s="2304"/>
      <c r="Y7" s="2340"/>
      <c r="Z7" s="2326" t="s">
        <v>1873</v>
      </c>
      <c r="AA7" s="2330" t="s">
        <v>1886</v>
      </c>
      <c r="AB7" s="2325" t="s">
        <v>1887</v>
      </c>
      <c r="AC7" s="2325" t="s">
        <v>1888</v>
      </c>
      <c r="AD7" s="2343" t="s">
        <v>1889</v>
      </c>
      <c r="AE7" s="2315" t="s">
        <v>1890</v>
      </c>
      <c r="AF7" s="2316" t="s">
        <v>1891</v>
      </c>
      <c r="AG7" s="2316" t="s">
        <v>1892</v>
      </c>
      <c r="AH7" s="2316" t="s">
        <v>1893</v>
      </c>
      <c r="AI7" s="2316" t="s">
        <v>1894</v>
      </c>
      <c r="AJ7" s="2319" t="s">
        <v>1895</v>
      </c>
      <c r="AK7" s="2320"/>
      <c r="AL7" s="2320"/>
      <c r="AM7" s="2321"/>
      <c r="AN7" s="2316"/>
      <c r="AO7" s="2316"/>
      <c r="AP7" s="2316"/>
      <c r="AQ7" s="2315" t="s">
        <v>1896</v>
      </c>
      <c r="AR7" s="2317" t="s">
        <v>1897</v>
      </c>
      <c r="AS7" s="1074"/>
      <c r="AT7" s="1074"/>
      <c r="AU7" s="1074"/>
      <c r="AV7" s="1074"/>
      <c r="AW7" s="1074"/>
      <c r="AX7" s="1074"/>
      <c r="AY7" s="1074"/>
      <c r="AZ7" s="1074"/>
      <c r="BA7" s="1074"/>
      <c r="BB7" s="1074"/>
      <c r="BC7" s="1074"/>
      <c r="BD7" s="1074"/>
      <c r="BE7" s="1074"/>
      <c r="BF7" s="1074"/>
      <c r="BG7" s="1074"/>
    </row>
    <row r="8" spans="1:59" s="1075" customFormat="1" ht="17.25" customHeight="1">
      <c r="A8" s="2341"/>
      <c r="B8" s="2297"/>
      <c r="C8" s="2297"/>
      <c r="D8" s="2297"/>
      <c r="E8" s="2297"/>
      <c r="F8" s="2314"/>
      <c r="G8" s="2314"/>
      <c r="H8" s="2314"/>
      <c r="I8" s="2314"/>
      <c r="J8" s="2314"/>
      <c r="K8" s="2314"/>
      <c r="L8" s="2314"/>
      <c r="M8" s="2314"/>
      <c r="N8" s="2314"/>
      <c r="O8" s="2314"/>
      <c r="P8" s="2314"/>
      <c r="Q8" s="2314"/>
      <c r="R8" s="2314"/>
      <c r="S8" s="2314"/>
      <c r="T8" s="2314"/>
      <c r="U8" s="2297"/>
      <c r="V8" s="2314"/>
      <c r="W8" s="2297"/>
      <c r="X8" s="2304"/>
      <c r="Y8" s="2341"/>
      <c r="Z8" s="2328"/>
      <c r="AA8" s="2331"/>
      <c r="AB8" s="2326"/>
      <c r="AC8" s="2326"/>
      <c r="AD8" s="2344"/>
      <c r="AE8" s="2316"/>
      <c r="AF8" s="2316"/>
      <c r="AG8" s="2316"/>
      <c r="AH8" s="2316"/>
      <c r="AI8" s="2316"/>
      <c r="AJ8" s="2334" t="s">
        <v>1898</v>
      </c>
      <c r="AK8" s="2319" t="s">
        <v>1899</v>
      </c>
      <c r="AL8" s="2320"/>
      <c r="AM8" s="2321"/>
      <c r="AN8" s="2316"/>
      <c r="AO8" s="2316"/>
      <c r="AP8" s="2316"/>
      <c r="AQ8" s="2316"/>
      <c r="AR8" s="2318"/>
      <c r="AS8" s="1074"/>
      <c r="AT8" s="1074"/>
      <c r="AU8" s="1074"/>
      <c r="AV8" s="1074"/>
      <c r="AW8" s="1074"/>
      <c r="AX8" s="1074"/>
      <c r="AY8" s="1074"/>
      <c r="AZ8" s="1074"/>
      <c r="BA8" s="1074"/>
      <c r="BB8" s="1074"/>
      <c r="BC8" s="1074"/>
      <c r="BD8" s="1074"/>
      <c r="BE8" s="1074"/>
      <c r="BF8" s="1074"/>
      <c r="BG8" s="1074"/>
    </row>
    <row r="9" spans="1:59" s="1075" customFormat="1" ht="17.25" customHeight="1">
      <c r="A9" s="2341"/>
      <c r="B9" s="2297"/>
      <c r="C9" s="2297"/>
      <c r="D9" s="2297"/>
      <c r="E9" s="2297"/>
      <c r="F9" s="2314"/>
      <c r="G9" s="2314"/>
      <c r="H9" s="2314"/>
      <c r="I9" s="2314"/>
      <c r="J9" s="2314"/>
      <c r="K9" s="2314"/>
      <c r="L9" s="2314"/>
      <c r="M9" s="2314"/>
      <c r="N9" s="2314"/>
      <c r="O9" s="2314"/>
      <c r="P9" s="2314"/>
      <c r="Q9" s="2314"/>
      <c r="R9" s="2314"/>
      <c r="S9" s="2314"/>
      <c r="T9" s="2314"/>
      <c r="U9" s="2297"/>
      <c r="V9" s="2314"/>
      <c r="W9" s="2297"/>
      <c r="X9" s="2304"/>
      <c r="Y9" s="2341"/>
      <c r="Z9" s="2328"/>
      <c r="AA9" s="2331"/>
      <c r="AB9" s="2326"/>
      <c r="AC9" s="2326"/>
      <c r="AD9" s="2344"/>
      <c r="AE9" s="2316"/>
      <c r="AF9" s="2316"/>
      <c r="AG9" s="2316"/>
      <c r="AH9" s="2316"/>
      <c r="AI9" s="2316"/>
      <c r="AJ9" s="2297"/>
      <c r="AK9" s="1072" t="s">
        <v>1873</v>
      </c>
      <c r="AL9" s="1072" t="s">
        <v>1900</v>
      </c>
      <c r="AM9" s="1072" t="s">
        <v>1901</v>
      </c>
      <c r="AN9" s="2316"/>
      <c r="AO9" s="2316"/>
      <c r="AP9" s="2316"/>
      <c r="AQ9" s="2316"/>
      <c r="AR9" s="2318"/>
      <c r="AS9" s="1074"/>
      <c r="AT9" s="1074"/>
      <c r="AU9" s="1074"/>
      <c r="AV9" s="1074"/>
      <c r="AW9" s="1074"/>
      <c r="AX9" s="1074"/>
      <c r="AY9" s="1074"/>
      <c r="AZ9" s="1074"/>
      <c r="BA9" s="1074"/>
      <c r="BB9" s="1074"/>
      <c r="BC9" s="1074"/>
      <c r="BD9" s="1074"/>
      <c r="BE9" s="1074"/>
      <c r="BF9" s="1074"/>
      <c r="BG9" s="1074"/>
    </row>
    <row r="10" spans="1:59" s="581" customFormat="1" ht="17.25" thickBot="1">
      <c r="A10" s="2342"/>
      <c r="B10" s="1076" t="s">
        <v>1902</v>
      </c>
      <c r="C10" s="1076" t="s">
        <v>1902</v>
      </c>
      <c r="D10" s="1077" t="s">
        <v>1903</v>
      </c>
      <c r="E10" s="1077" t="s">
        <v>1904</v>
      </c>
      <c r="F10" s="1077" t="s">
        <v>1904</v>
      </c>
      <c r="G10" s="1077" t="s">
        <v>1904</v>
      </c>
      <c r="H10" s="1077" t="s">
        <v>1904</v>
      </c>
      <c r="I10" s="1077" t="s">
        <v>1904</v>
      </c>
      <c r="J10" s="1077" t="s">
        <v>1904</v>
      </c>
      <c r="K10" s="1077" t="s">
        <v>1904</v>
      </c>
      <c r="L10" s="1077" t="s">
        <v>1904</v>
      </c>
      <c r="M10" s="1077" t="s">
        <v>1904</v>
      </c>
      <c r="N10" s="1077" t="s">
        <v>1904</v>
      </c>
      <c r="O10" s="1077" t="s">
        <v>1904</v>
      </c>
      <c r="P10" s="1077" t="s">
        <v>1904</v>
      </c>
      <c r="Q10" s="1077" t="s">
        <v>1904</v>
      </c>
      <c r="R10" s="1077" t="s">
        <v>1904</v>
      </c>
      <c r="S10" s="1077" t="s">
        <v>1904</v>
      </c>
      <c r="T10" s="1077" t="s">
        <v>1904</v>
      </c>
      <c r="U10" s="1077" t="s">
        <v>1902</v>
      </c>
      <c r="V10" s="2322"/>
      <c r="W10" s="2335"/>
      <c r="X10" s="2337"/>
      <c r="Y10" s="2342"/>
      <c r="Z10" s="2329"/>
      <c r="AA10" s="2332"/>
      <c r="AB10" s="2327"/>
      <c r="AC10" s="2327"/>
      <c r="AD10" s="1078" t="s">
        <v>1905</v>
      </c>
      <c r="AE10" s="1077" t="s">
        <v>1906</v>
      </c>
      <c r="AF10" s="1077" t="s">
        <v>1907</v>
      </c>
      <c r="AG10" s="1077" t="s">
        <v>1908</v>
      </c>
      <c r="AH10" s="1077" t="s">
        <v>1909</v>
      </c>
      <c r="AI10" s="1077" t="s">
        <v>1909</v>
      </c>
      <c r="AJ10" s="1077" t="s">
        <v>1909</v>
      </c>
      <c r="AK10" s="1078" t="s">
        <v>1910</v>
      </c>
      <c r="AL10" s="1078" t="s">
        <v>1910</v>
      </c>
      <c r="AM10" s="1078" t="s">
        <v>1910</v>
      </c>
      <c r="AN10" s="1077" t="s">
        <v>1907</v>
      </c>
      <c r="AO10" s="1077" t="s">
        <v>1907</v>
      </c>
      <c r="AP10" s="1077" t="s">
        <v>1911</v>
      </c>
      <c r="AQ10" s="1079" t="s">
        <v>1912</v>
      </c>
      <c r="AR10" s="1080" t="s">
        <v>1912</v>
      </c>
      <c r="AS10" s="1081"/>
      <c r="AT10" s="1081"/>
      <c r="AU10" s="1081"/>
      <c r="AV10" s="1081"/>
      <c r="AW10" s="1081"/>
      <c r="AX10" s="1081"/>
      <c r="AY10" s="1081"/>
      <c r="AZ10" s="1081"/>
      <c r="BA10" s="1081"/>
      <c r="BB10" s="1081"/>
      <c r="BC10" s="1081"/>
      <c r="BD10" s="1081"/>
      <c r="BE10" s="1081"/>
      <c r="BF10" s="1081"/>
      <c r="BG10" s="1081"/>
    </row>
    <row r="11" spans="1:59" ht="21.75" customHeight="1">
      <c r="A11" s="1082" t="s">
        <v>1733</v>
      </c>
      <c r="B11" s="1107">
        <f>SUM(B12:B16)</f>
        <v>5</v>
      </c>
      <c r="C11" s="1107">
        <f t="shared" ref="C11:X11" si="0">SUM(C12:C16)</f>
        <v>5</v>
      </c>
      <c r="D11" s="1110">
        <f t="shared" si="0"/>
        <v>1183</v>
      </c>
      <c r="E11" s="1110">
        <f t="shared" si="0"/>
        <v>3738</v>
      </c>
      <c r="F11" s="1110">
        <f>SUM(F12:F16)</f>
        <v>470</v>
      </c>
      <c r="G11" s="1110">
        <f t="shared" si="0"/>
        <v>280</v>
      </c>
      <c r="H11" s="1110">
        <f t="shared" si="0"/>
        <v>190</v>
      </c>
      <c r="I11" s="1110">
        <f t="shared" si="0"/>
        <v>5</v>
      </c>
      <c r="J11" s="1110">
        <f t="shared" si="0"/>
        <v>3</v>
      </c>
      <c r="K11" s="1110">
        <f t="shared" si="0"/>
        <v>2</v>
      </c>
      <c r="L11" s="1110">
        <f t="shared" si="0"/>
        <v>47</v>
      </c>
      <c r="M11" s="1110">
        <f t="shared" si="0"/>
        <v>32</v>
      </c>
      <c r="N11" s="1110">
        <f t="shared" si="0"/>
        <v>15</v>
      </c>
      <c r="O11" s="1110">
        <f t="shared" si="0"/>
        <v>16</v>
      </c>
      <c r="P11" s="1110">
        <f t="shared" si="0"/>
        <v>8</v>
      </c>
      <c r="Q11" s="1110">
        <f t="shared" si="0"/>
        <v>8</v>
      </c>
      <c r="R11" s="1110">
        <f t="shared" si="0"/>
        <v>402</v>
      </c>
      <c r="S11" s="1110">
        <f t="shared" si="0"/>
        <v>237</v>
      </c>
      <c r="T11" s="1110">
        <f t="shared" si="0"/>
        <v>165</v>
      </c>
      <c r="U11" s="1110">
        <f t="shared" si="0"/>
        <v>5</v>
      </c>
      <c r="V11" s="1107">
        <f t="shared" si="0"/>
        <v>5352377</v>
      </c>
      <c r="W11" s="1107">
        <f t="shared" si="0"/>
        <v>5066159</v>
      </c>
      <c r="X11" s="1108">
        <f t="shared" si="0"/>
        <v>286218</v>
      </c>
      <c r="Y11" s="1082" t="s">
        <v>1733</v>
      </c>
      <c r="Z11" s="1102">
        <f>SUM(Z12:Z16)</f>
        <v>5</v>
      </c>
      <c r="AA11" s="1102">
        <f t="shared" ref="AA11:AR11" si="1">SUM(AA12:AA16)</f>
        <v>4</v>
      </c>
      <c r="AB11" s="1102">
        <f t="shared" si="1"/>
        <v>0</v>
      </c>
      <c r="AC11" s="1102">
        <f t="shared" si="1"/>
        <v>1</v>
      </c>
      <c r="AD11" s="1102">
        <f t="shared" si="1"/>
        <v>3</v>
      </c>
      <c r="AE11" s="1102">
        <f t="shared" si="1"/>
        <v>4</v>
      </c>
      <c r="AF11" s="1102">
        <f t="shared" si="1"/>
        <v>0</v>
      </c>
      <c r="AG11" s="1102">
        <f t="shared" si="1"/>
        <v>0</v>
      </c>
      <c r="AH11" s="1102">
        <f t="shared" si="1"/>
        <v>5</v>
      </c>
      <c r="AI11" s="1102">
        <f t="shared" si="1"/>
        <v>0</v>
      </c>
      <c r="AJ11" s="1102">
        <f t="shared" si="1"/>
        <v>7</v>
      </c>
      <c r="AK11" s="1102">
        <f t="shared" si="1"/>
        <v>96</v>
      </c>
      <c r="AL11" s="1102">
        <f t="shared" si="1"/>
        <v>24</v>
      </c>
      <c r="AM11" s="1102">
        <f t="shared" si="1"/>
        <v>72</v>
      </c>
      <c r="AN11" s="1102">
        <f t="shared" si="1"/>
        <v>6</v>
      </c>
      <c r="AO11" s="1102">
        <f t="shared" si="1"/>
        <v>2</v>
      </c>
      <c r="AP11" s="1102">
        <f t="shared" si="1"/>
        <v>0</v>
      </c>
      <c r="AQ11" s="1102">
        <f t="shared" si="1"/>
        <v>3440</v>
      </c>
      <c r="AR11" s="1108">
        <f t="shared" si="1"/>
        <v>1140</v>
      </c>
      <c r="AS11" s="1073"/>
      <c r="AT11" s="1073"/>
      <c r="AU11" s="1073"/>
      <c r="AV11" s="1073"/>
      <c r="AW11" s="1073"/>
      <c r="AX11" s="1073"/>
      <c r="AY11" s="1073"/>
      <c r="AZ11" s="1073"/>
      <c r="BA11" s="1073"/>
      <c r="BB11" s="1073"/>
      <c r="BC11" s="1073"/>
      <c r="BD11" s="1073"/>
      <c r="BE11" s="1073"/>
      <c r="BF11" s="1073"/>
      <c r="BG11" s="1073"/>
    </row>
    <row r="12" spans="1:59" ht="21.75" customHeight="1">
      <c r="A12" s="1083" t="s">
        <v>1921</v>
      </c>
      <c r="B12" s="1101">
        <v>1</v>
      </c>
      <c r="C12" s="1101">
        <v>1</v>
      </c>
      <c r="D12" s="981">
        <v>500</v>
      </c>
      <c r="E12" s="981">
        <v>1548</v>
      </c>
      <c r="F12" s="1104">
        <f>SUM(G12,H12)</f>
        <v>120</v>
      </c>
      <c r="G12" s="1104">
        <f>J12+M12+P12+S12</f>
        <v>72</v>
      </c>
      <c r="H12" s="1104">
        <f>K12+N12+Q12+T12</f>
        <v>48</v>
      </c>
      <c r="I12" s="1104">
        <f>SUM(J12:K12)</f>
        <v>1</v>
      </c>
      <c r="J12" s="1104">
        <v>1</v>
      </c>
      <c r="K12" s="1104">
        <v>0</v>
      </c>
      <c r="L12" s="1103">
        <f>SUM(M12:N12)</f>
        <v>10</v>
      </c>
      <c r="M12" s="1103">
        <v>7</v>
      </c>
      <c r="N12" s="1103">
        <v>3</v>
      </c>
      <c r="O12" s="1103">
        <f>SUM(P12:Q12)</f>
        <v>3</v>
      </c>
      <c r="P12" s="1103">
        <v>1</v>
      </c>
      <c r="Q12" s="1103">
        <v>2</v>
      </c>
      <c r="R12" s="981">
        <f>SUM(S12:T12)</f>
        <v>106</v>
      </c>
      <c r="S12" s="981">
        <v>63</v>
      </c>
      <c r="T12" s="981">
        <v>43</v>
      </c>
      <c r="U12" s="981">
        <v>1</v>
      </c>
      <c r="V12" s="1105">
        <f>SUM(W12:X12)</f>
        <v>243926</v>
      </c>
      <c r="W12" s="1105">
        <v>220514</v>
      </c>
      <c r="X12" s="1109">
        <v>23412</v>
      </c>
      <c r="Y12" s="1083" t="s">
        <v>1921</v>
      </c>
      <c r="Z12" s="1104">
        <v>1</v>
      </c>
      <c r="AA12" s="1105">
        <v>1</v>
      </c>
      <c r="AB12" s="1105">
        <v>0</v>
      </c>
      <c r="AC12" s="1105">
        <v>0</v>
      </c>
      <c r="AD12" s="1105">
        <v>1</v>
      </c>
      <c r="AE12" s="1105">
        <v>1</v>
      </c>
      <c r="AF12" s="1105">
        <v>0</v>
      </c>
      <c r="AG12" s="1105">
        <v>0</v>
      </c>
      <c r="AH12" s="1105">
        <v>1</v>
      </c>
      <c r="AI12" s="1105">
        <v>0</v>
      </c>
      <c r="AJ12" s="1105">
        <v>4</v>
      </c>
      <c r="AK12" s="1105">
        <f>SUM(AL12:AM12)</f>
        <v>51</v>
      </c>
      <c r="AL12" s="1105">
        <v>15</v>
      </c>
      <c r="AM12" s="1105">
        <v>36</v>
      </c>
      <c r="AN12" s="1105">
        <v>4</v>
      </c>
      <c r="AO12" s="1105">
        <v>1</v>
      </c>
      <c r="AP12" s="1105">
        <v>0</v>
      </c>
      <c r="AQ12" s="1109">
        <v>470</v>
      </c>
      <c r="AR12" s="1109">
        <v>290</v>
      </c>
      <c r="AS12" s="1073"/>
      <c r="AT12" s="1073"/>
      <c r="AU12" s="1073"/>
      <c r="AV12" s="1073"/>
      <c r="AW12" s="1073"/>
      <c r="AX12" s="1073"/>
      <c r="AY12" s="1073"/>
      <c r="AZ12" s="1073"/>
      <c r="BA12" s="1073"/>
      <c r="BB12" s="1073"/>
      <c r="BC12" s="1073"/>
      <c r="BD12" s="1073"/>
      <c r="BE12" s="1073"/>
      <c r="BF12" s="1073"/>
      <c r="BG12" s="1073"/>
    </row>
    <row r="13" spans="1:59" ht="21.75" customHeight="1">
      <c r="A13" s="1083" t="s">
        <v>1922</v>
      </c>
      <c r="B13" s="1085">
        <v>1</v>
      </c>
      <c r="C13" s="1085">
        <v>1</v>
      </c>
      <c r="D13" s="981">
        <v>210</v>
      </c>
      <c r="E13" s="981">
        <v>731</v>
      </c>
      <c r="F13" s="1104">
        <f t="shared" ref="F13:F16" si="2">SUM(G13,H13)</f>
        <v>85</v>
      </c>
      <c r="G13" s="1104">
        <f t="shared" ref="G13:G16" si="3">J13+M13+P13+S13</f>
        <v>59</v>
      </c>
      <c r="H13" s="1104">
        <f t="shared" ref="H13:H16" si="4">K13+N13+Q13+T13</f>
        <v>26</v>
      </c>
      <c r="I13" s="1104">
        <f t="shared" ref="I13:I16" si="5">SUM(J13:K13)</f>
        <v>1</v>
      </c>
      <c r="J13" s="1104">
        <v>0</v>
      </c>
      <c r="K13" s="1104">
        <v>1</v>
      </c>
      <c r="L13" s="1103">
        <f t="shared" ref="L13:L16" si="6">SUM(M13:N13)</f>
        <v>8</v>
      </c>
      <c r="M13" s="1103">
        <v>7</v>
      </c>
      <c r="N13" s="1103">
        <v>1</v>
      </c>
      <c r="O13" s="1103">
        <f t="shared" ref="O13:O16" si="7">SUM(P13:Q13)</f>
        <v>2</v>
      </c>
      <c r="P13" s="1103">
        <v>1</v>
      </c>
      <c r="Q13" s="1103">
        <v>1</v>
      </c>
      <c r="R13" s="981">
        <f t="shared" ref="R13:R16" si="8">SUM(S13:T13)</f>
        <v>74</v>
      </c>
      <c r="S13" s="981">
        <v>51</v>
      </c>
      <c r="T13" s="981">
        <v>23</v>
      </c>
      <c r="U13" s="981">
        <v>1</v>
      </c>
      <c r="V13" s="1105">
        <f t="shared" ref="V13:V16" si="9">SUM(W13:X13)</f>
        <v>981673</v>
      </c>
      <c r="W13" s="1105">
        <v>981673</v>
      </c>
      <c r="X13" s="1109">
        <v>0</v>
      </c>
      <c r="Y13" s="1083" t="s">
        <v>1922</v>
      </c>
      <c r="Z13" s="1104">
        <v>1</v>
      </c>
      <c r="AA13" s="1105">
        <v>0</v>
      </c>
      <c r="AB13" s="1105">
        <v>0</v>
      </c>
      <c r="AC13" s="1105">
        <v>1</v>
      </c>
      <c r="AD13" s="1105">
        <v>0</v>
      </c>
      <c r="AE13" s="1105">
        <v>0</v>
      </c>
      <c r="AF13" s="1105">
        <v>0</v>
      </c>
      <c r="AG13" s="1105">
        <v>0</v>
      </c>
      <c r="AH13" s="1105">
        <v>1</v>
      </c>
      <c r="AI13" s="1105">
        <v>0</v>
      </c>
      <c r="AJ13" s="1105">
        <v>1</v>
      </c>
      <c r="AK13" s="1105">
        <f t="shared" ref="AK13:AK16" si="10">SUM(AL13:AM13)</f>
        <v>23</v>
      </c>
      <c r="AL13" s="1105">
        <v>0</v>
      </c>
      <c r="AM13" s="1105">
        <v>23</v>
      </c>
      <c r="AN13" s="1105">
        <v>0</v>
      </c>
      <c r="AO13" s="1105">
        <v>1</v>
      </c>
      <c r="AP13" s="1105">
        <v>0</v>
      </c>
      <c r="AQ13" s="1109">
        <v>70</v>
      </c>
      <c r="AR13" s="1109">
        <v>0</v>
      </c>
      <c r="AS13" s="1073"/>
      <c r="AT13" s="1073"/>
      <c r="AU13" s="1073"/>
      <c r="AV13" s="1073"/>
      <c r="AW13" s="1073"/>
      <c r="AX13" s="1073"/>
      <c r="AY13" s="1073"/>
      <c r="AZ13" s="1073"/>
      <c r="BA13" s="1073"/>
      <c r="BB13" s="1073"/>
      <c r="BC13" s="1073"/>
      <c r="BD13" s="1073"/>
      <c r="BE13" s="1073"/>
      <c r="BF13" s="1073"/>
      <c r="BG13" s="1073"/>
    </row>
    <row r="14" spans="1:59" ht="21.75" customHeight="1">
      <c r="A14" s="1083" t="s">
        <v>1923</v>
      </c>
      <c r="B14" s="1085">
        <v>1</v>
      </c>
      <c r="C14" s="1085">
        <v>1</v>
      </c>
      <c r="D14" s="981">
        <v>213</v>
      </c>
      <c r="E14" s="981">
        <v>695</v>
      </c>
      <c r="F14" s="1104">
        <f t="shared" si="2"/>
        <v>114</v>
      </c>
      <c r="G14" s="1104">
        <f t="shared" si="3"/>
        <v>66</v>
      </c>
      <c r="H14" s="1104">
        <f t="shared" si="4"/>
        <v>48</v>
      </c>
      <c r="I14" s="1104">
        <f t="shared" si="5"/>
        <v>1</v>
      </c>
      <c r="J14" s="1104">
        <v>1</v>
      </c>
      <c r="K14" s="1104">
        <v>0</v>
      </c>
      <c r="L14" s="1103">
        <f t="shared" si="6"/>
        <v>14</v>
      </c>
      <c r="M14" s="1103">
        <v>9</v>
      </c>
      <c r="N14" s="1103">
        <v>5</v>
      </c>
      <c r="O14" s="1103">
        <f t="shared" si="7"/>
        <v>5</v>
      </c>
      <c r="P14" s="1103">
        <v>3</v>
      </c>
      <c r="Q14" s="1103">
        <v>2</v>
      </c>
      <c r="R14" s="981">
        <f t="shared" si="8"/>
        <v>94</v>
      </c>
      <c r="S14" s="981">
        <v>53</v>
      </c>
      <c r="T14" s="981">
        <v>41</v>
      </c>
      <c r="U14" s="981">
        <v>1</v>
      </c>
      <c r="V14" s="1105">
        <f t="shared" si="9"/>
        <v>2373902</v>
      </c>
      <c r="W14" s="1105">
        <v>2171202</v>
      </c>
      <c r="X14" s="1109">
        <v>202700</v>
      </c>
      <c r="Y14" s="1083" t="s">
        <v>1923</v>
      </c>
      <c r="Z14" s="1104">
        <v>1</v>
      </c>
      <c r="AA14" s="1105">
        <v>1</v>
      </c>
      <c r="AB14" s="1105">
        <v>0</v>
      </c>
      <c r="AC14" s="1105">
        <v>0</v>
      </c>
      <c r="AD14" s="1105">
        <v>0</v>
      </c>
      <c r="AE14" s="1105">
        <v>0</v>
      </c>
      <c r="AF14" s="1105">
        <v>0</v>
      </c>
      <c r="AG14" s="1105">
        <v>0</v>
      </c>
      <c r="AH14" s="1105">
        <v>1</v>
      </c>
      <c r="AI14" s="1105">
        <v>0</v>
      </c>
      <c r="AJ14" s="1105">
        <v>1</v>
      </c>
      <c r="AK14" s="1105">
        <f t="shared" si="10"/>
        <v>9</v>
      </c>
      <c r="AL14" s="1105">
        <v>3</v>
      </c>
      <c r="AM14" s="1105">
        <v>6</v>
      </c>
      <c r="AN14" s="1105">
        <v>0</v>
      </c>
      <c r="AO14" s="1105">
        <v>0</v>
      </c>
      <c r="AP14" s="1105">
        <v>0</v>
      </c>
      <c r="AQ14" s="1109">
        <v>2500</v>
      </c>
      <c r="AR14" s="1109">
        <v>500</v>
      </c>
      <c r="AS14" s="1073"/>
      <c r="AT14" s="1073"/>
      <c r="AU14" s="1073"/>
      <c r="AV14" s="1073"/>
      <c r="AW14" s="1073"/>
      <c r="AX14" s="1073"/>
      <c r="AY14" s="1073"/>
      <c r="AZ14" s="1073"/>
      <c r="BA14" s="1073"/>
      <c r="BB14" s="1073"/>
      <c r="BC14" s="1073"/>
      <c r="BD14" s="1073"/>
      <c r="BE14" s="1073"/>
      <c r="BF14" s="1073"/>
      <c r="BG14" s="1073"/>
    </row>
    <row r="15" spans="1:59" ht="21.75" customHeight="1">
      <c r="A15" s="1083" t="s">
        <v>1924</v>
      </c>
      <c r="B15" s="1085">
        <v>1</v>
      </c>
      <c r="C15" s="1085">
        <v>1</v>
      </c>
      <c r="D15" s="981">
        <v>128</v>
      </c>
      <c r="E15" s="981">
        <v>396</v>
      </c>
      <c r="F15" s="1104">
        <f t="shared" si="2"/>
        <v>62</v>
      </c>
      <c r="G15" s="1104">
        <f t="shared" si="3"/>
        <v>31</v>
      </c>
      <c r="H15" s="1104">
        <f t="shared" si="4"/>
        <v>31</v>
      </c>
      <c r="I15" s="1104">
        <f t="shared" si="5"/>
        <v>1</v>
      </c>
      <c r="J15" s="1104">
        <v>0</v>
      </c>
      <c r="K15" s="1104">
        <v>1</v>
      </c>
      <c r="L15" s="1103">
        <f t="shared" si="6"/>
        <v>8</v>
      </c>
      <c r="M15" s="1103">
        <v>4</v>
      </c>
      <c r="N15" s="1103">
        <v>4</v>
      </c>
      <c r="O15" s="1103">
        <f t="shared" si="7"/>
        <v>3</v>
      </c>
      <c r="P15" s="1103">
        <v>1</v>
      </c>
      <c r="Q15" s="1103">
        <v>2</v>
      </c>
      <c r="R15" s="981">
        <f t="shared" si="8"/>
        <v>50</v>
      </c>
      <c r="S15" s="981">
        <v>26</v>
      </c>
      <c r="T15" s="981">
        <v>24</v>
      </c>
      <c r="U15" s="981">
        <v>1</v>
      </c>
      <c r="V15" s="1105">
        <f t="shared" si="9"/>
        <v>1752876</v>
      </c>
      <c r="W15" s="1105">
        <v>1692770</v>
      </c>
      <c r="X15" s="1109">
        <v>60106</v>
      </c>
      <c r="Y15" s="1083" t="s">
        <v>1924</v>
      </c>
      <c r="Z15" s="1104">
        <v>1</v>
      </c>
      <c r="AA15" s="1105">
        <v>1</v>
      </c>
      <c r="AB15" s="1105">
        <v>0</v>
      </c>
      <c r="AC15" s="1105">
        <v>0</v>
      </c>
      <c r="AD15" s="1105">
        <v>1</v>
      </c>
      <c r="AE15" s="1105">
        <v>2</v>
      </c>
      <c r="AF15" s="1105">
        <v>0</v>
      </c>
      <c r="AG15" s="1105">
        <v>0</v>
      </c>
      <c r="AH15" s="1105">
        <v>1</v>
      </c>
      <c r="AI15" s="1105">
        <v>0</v>
      </c>
      <c r="AJ15" s="1105">
        <v>0</v>
      </c>
      <c r="AK15" s="1105">
        <f t="shared" si="10"/>
        <v>7</v>
      </c>
      <c r="AL15" s="1105">
        <v>4</v>
      </c>
      <c r="AM15" s="1105">
        <v>3</v>
      </c>
      <c r="AN15" s="1105">
        <v>1</v>
      </c>
      <c r="AO15" s="1105">
        <v>0</v>
      </c>
      <c r="AP15" s="1105">
        <v>0</v>
      </c>
      <c r="AQ15" s="1109">
        <v>400</v>
      </c>
      <c r="AR15" s="1109">
        <v>350</v>
      </c>
      <c r="AS15" s="1073"/>
      <c r="AT15" s="1073"/>
      <c r="AU15" s="1073"/>
      <c r="AV15" s="1073"/>
      <c r="AW15" s="1073"/>
      <c r="AX15" s="1073"/>
      <c r="AY15" s="1073"/>
      <c r="AZ15" s="1073"/>
      <c r="BA15" s="1073"/>
      <c r="BB15" s="1073"/>
      <c r="BC15" s="1073"/>
      <c r="BD15" s="1073"/>
      <c r="BE15" s="1073"/>
      <c r="BF15" s="1073"/>
      <c r="BG15" s="1073"/>
    </row>
    <row r="16" spans="1:59" ht="21.75" customHeight="1">
      <c r="A16" s="1083" t="s">
        <v>1925</v>
      </c>
      <c r="B16" s="1085">
        <v>1</v>
      </c>
      <c r="C16" s="1085">
        <v>1</v>
      </c>
      <c r="D16" s="981">
        <v>132</v>
      </c>
      <c r="E16" s="981">
        <v>368</v>
      </c>
      <c r="F16" s="1104">
        <f t="shared" si="2"/>
        <v>89</v>
      </c>
      <c r="G16" s="1104">
        <f t="shared" si="3"/>
        <v>52</v>
      </c>
      <c r="H16" s="1104">
        <f t="shared" si="4"/>
        <v>37</v>
      </c>
      <c r="I16" s="1104">
        <f t="shared" si="5"/>
        <v>1</v>
      </c>
      <c r="J16" s="1104">
        <v>1</v>
      </c>
      <c r="K16" s="1104">
        <v>0</v>
      </c>
      <c r="L16" s="1103">
        <f t="shared" si="6"/>
        <v>7</v>
      </c>
      <c r="M16" s="1103">
        <v>5</v>
      </c>
      <c r="N16" s="1103">
        <v>2</v>
      </c>
      <c r="O16" s="1103">
        <f t="shared" si="7"/>
        <v>3</v>
      </c>
      <c r="P16" s="1103">
        <v>2</v>
      </c>
      <c r="Q16" s="1103">
        <v>1</v>
      </c>
      <c r="R16" s="981">
        <f t="shared" si="8"/>
        <v>78</v>
      </c>
      <c r="S16" s="981">
        <v>44</v>
      </c>
      <c r="T16" s="981">
        <v>34</v>
      </c>
      <c r="U16" s="981">
        <v>1</v>
      </c>
      <c r="V16" s="1105">
        <f t="shared" si="9"/>
        <v>0</v>
      </c>
      <c r="W16" s="1105">
        <v>0</v>
      </c>
      <c r="X16" s="1109">
        <v>0</v>
      </c>
      <c r="Y16" s="1083" t="s">
        <v>1925</v>
      </c>
      <c r="Z16" s="1104">
        <v>1</v>
      </c>
      <c r="AA16" s="1105">
        <v>1</v>
      </c>
      <c r="AB16" s="1105">
        <v>0</v>
      </c>
      <c r="AC16" s="1105">
        <v>0</v>
      </c>
      <c r="AD16" s="1105">
        <v>1</v>
      </c>
      <c r="AE16" s="1105">
        <v>1</v>
      </c>
      <c r="AF16" s="1105">
        <v>0</v>
      </c>
      <c r="AG16" s="1105">
        <v>0</v>
      </c>
      <c r="AH16" s="1105">
        <v>1</v>
      </c>
      <c r="AI16" s="1105">
        <v>0</v>
      </c>
      <c r="AJ16" s="1105">
        <v>1</v>
      </c>
      <c r="AK16" s="1105">
        <f t="shared" si="10"/>
        <v>6</v>
      </c>
      <c r="AL16" s="1105">
        <v>2</v>
      </c>
      <c r="AM16" s="1105">
        <v>4</v>
      </c>
      <c r="AN16" s="1105">
        <v>1</v>
      </c>
      <c r="AO16" s="1105">
        <v>0</v>
      </c>
      <c r="AP16" s="1105">
        <v>0</v>
      </c>
      <c r="AQ16" s="1109">
        <v>0</v>
      </c>
      <c r="AR16" s="1109">
        <v>0</v>
      </c>
      <c r="AS16" s="1073"/>
      <c r="AT16" s="1073"/>
      <c r="AU16" s="1073"/>
      <c r="AV16" s="1073"/>
      <c r="AW16" s="1073"/>
      <c r="AX16" s="1073"/>
      <c r="AY16" s="1073"/>
      <c r="AZ16" s="1073"/>
      <c r="BA16" s="1073"/>
      <c r="BB16" s="1073"/>
      <c r="BC16" s="1073"/>
      <c r="BD16" s="1073"/>
      <c r="BE16" s="1073"/>
      <c r="BF16" s="1073"/>
      <c r="BG16" s="1073"/>
    </row>
    <row r="17" spans="1:59" ht="21.75" customHeight="1">
      <c r="A17" s="1083"/>
      <c r="B17" s="1085"/>
      <c r="C17" s="1085"/>
      <c r="D17" s="1084"/>
      <c r="E17" s="1084"/>
      <c r="F17" s="1103"/>
      <c r="G17" s="1103"/>
      <c r="H17" s="1103"/>
      <c r="I17" s="1103"/>
      <c r="J17" s="1103"/>
      <c r="K17" s="1103"/>
      <c r="L17" s="1103"/>
      <c r="M17" s="1103"/>
      <c r="N17" s="1103"/>
      <c r="O17" s="1103"/>
      <c r="P17" s="1103"/>
      <c r="Q17" s="1103"/>
      <c r="R17" s="981"/>
      <c r="S17" s="981"/>
      <c r="T17" s="981"/>
      <c r="U17" s="981"/>
      <c r="V17" s="981"/>
      <c r="W17" s="981"/>
      <c r="X17" s="1106"/>
      <c r="Y17" s="1083"/>
      <c r="Z17" s="1104"/>
      <c r="AA17" s="1105"/>
      <c r="AB17" s="1105"/>
      <c r="AC17" s="1105"/>
      <c r="AD17" s="1105"/>
      <c r="AE17" s="1105"/>
      <c r="AF17" s="1105"/>
      <c r="AG17" s="1105"/>
      <c r="AH17" s="1105"/>
      <c r="AI17" s="1105"/>
      <c r="AJ17" s="1105"/>
      <c r="AK17" s="1105"/>
      <c r="AL17" s="1105"/>
      <c r="AM17" s="1105"/>
      <c r="AN17" s="1105"/>
      <c r="AO17" s="1105"/>
      <c r="AP17" s="1105"/>
      <c r="AQ17" s="1109"/>
      <c r="AR17" s="1109"/>
      <c r="AS17" s="1073"/>
      <c r="AT17" s="1073"/>
      <c r="AU17" s="1073"/>
      <c r="AV17" s="1073"/>
      <c r="AW17" s="1073"/>
      <c r="AX17" s="1073"/>
      <c r="AY17" s="1073"/>
      <c r="AZ17" s="1073"/>
      <c r="BA17" s="1073"/>
      <c r="BB17" s="1073"/>
      <c r="BC17" s="1073"/>
      <c r="BD17" s="1073"/>
      <c r="BE17" s="1073"/>
      <c r="BF17" s="1073"/>
      <c r="BG17" s="1073"/>
    </row>
    <row r="18" spans="1:59" ht="21.75" customHeight="1">
      <c r="A18" s="1083"/>
      <c r="B18" s="1085"/>
      <c r="C18" s="1085"/>
      <c r="D18" s="1084"/>
      <c r="E18" s="1084"/>
      <c r="F18" s="1085"/>
      <c r="G18" s="1085"/>
      <c r="H18" s="1085"/>
      <c r="I18" s="1085"/>
      <c r="J18" s="1085"/>
      <c r="K18" s="1085"/>
      <c r="L18" s="1085"/>
      <c r="M18" s="1085"/>
      <c r="N18" s="1085"/>
      <c r="O18" s="1085"/>
      <c r="P18" s="1085"/>
      <c r="Q18" s="1085"/>
      <c r="R18" s="1084"/>
      <c r="S18" s="1084"/>
      <c r="T18" s="1084"/>
      <c r="U18" s="1084"/>
      <c r="V18" s="1084"/>
      <c r="W18" s="1084"/>
      <c r="X18" s="1086"/>
      <c r="Y18" s="1083"/>
      <c r="Z18" s="1083"/>
      <c r="AA18" s="1084"/>
      <c r="AB18" s="1084"/>
      <c r="AC18" s="1084"/>
      <c r="AD18" s="1084"/>
      <c r="AE18" s="1084"/>
      <c r="AF18" s="1084"/>
      <c r="AG18" s="1084"/>
      <c r="AH18" s="1084"/>
      <c r="AI18" s="1084"/>
      <c r="AJ18" s="1084"/>
      <c r="AK18" s="1084"/>
      <c r="AL18" s="1084"/>
      <c r="AM18" s="1084"/>
      <c r="AN18" s="1084"/>
      <c r="AO18" s="1084"/>
      <c r="AP18" s="1084"/>
      <c r="AQ18" s="1086"/>
      <c r="AR18" s="1086"/>
      <c r="AS18" s="1073"/>
      <c r="AT18" s="1073"/>
      <c r="AU18" s="1073"/>
      <c r="AV18" s="1073"/>
      <c r="AW18" s="1073"/>
      <c r="AX18" s="1073"/>
      <c r="AY18" s="1073"/>
      <c r="AZ18" s="1073"/>
      <c r="BA18" s="1073"/>
      <c r="BB18" s="1073"/>
      <c r="BC18" s="1073"/>
      <c r="BD18" s="1073"/>
      <c r="BE18" s="1073"/>
      <c r="BF18" s="1073"/>
      <c r="BG18" s="1073"/>
    </row>
    <row r="19" spans="1:59" ht="21.75" customHeight="1">
      <c r="A19" s="1083"/>
      <c r="B19" s="1085"/>
      <c r="C19" s="1085"/>
      <c r="D19" s="1084"/>
      <c r="E19" s="1084"/>
      <c r="F19" s="1085"/>
      <c r="G19" s="1085"/>
      <c r="H19" s="1085"/>
      <c r="I19" s="1085"/>
      <c r="J19" s="1085"/>
      <c r="K19" s="1085"/>
      <c r="L19" s="1085"/>
      <c r="M19" s="1085"/>
      <c r="N19" s="1085"/>
      <c r="O19" s="1085"/>
      <c r="P19" s="1085"/>
      <c r="Q19" s="1085"/>
      <c r="R19" s="1084"/>
      <c r="S19" s="1084"/>
      <c r="T19" s="1084"/>
      <c r="U19" s="1084"/>
      <c r="V19" s="1084"/>
      <c r="W19" s="1084"/>
      <c r="X19" s="1086"/>
      <c r="Y19" s="1083"/>
      <c r="Z19" s="1083"/>
      <c r="AA19" s="1084"/>
      <c r="AB19" s="1084"/>
      <c r="AC19" s="1084"/>
      <c r="AD19" s="1084"/>
      <c r="AE19" s="1084"/>
      <c r="AF19" s="1084"/>
      <c r="AG19" s="1084"/>
      <c r="AH19" s="1084"/>
      <c r="AI19" s="1084"/>
      <c r="AJ19" s="1084"/>
      <c r="AK19" s="1084"/>
      <c r="AL19" s="1084"/>
      <c r="AM19" s="1084"/>
      <c r="AN19" s="1084"/>
      <c r="AO19" s="1084"/>
      <c r="AP19" s="1084"/>
      <c r="AQ19" s="1086"/>
      <c r="AR19" s="1086"/>
      <c r="AS19" s="1073"/>
      <c r="AT19" s="1073"/>
      <c r="AU19" s="1073"/>
      <c r="AV19" s="1073"/>
      <c r="AW19" s="1073"/>
      <c r="AX19" s="1073"/>
      <c r="AY19" s="1073"/>
      <c r="AZ19" s="1073"/>
      <c r="BA19" s="1073"/>
      <c r="BB19" s="1073"/>
      <c r="BC19" s="1073"/>
      <c r="BD19" s="1073"/>
      <c r="BE19" s="1073"/>
      <c r="BF19" s="1073"/>
      <c r="BG19" s="1073"/>
    </row>
    <row r="20" spans="1:59" ht="21.75" customHeight="1">
      <c r="A20" s="1083"/>
      <c r="B20" s="1085"/>
      <c r="C20" s="1085"/>
      <c r="D20" s="1084"/>
      <c r="E20" s="1084"/>
      <c r="F20" s="1085"/>
      <c r="G20" s="1085"/>
      <c r="H20" s="1085"/>
      <c r="I20" s="1085"/>
      <c r="J20" s="1085"/>
      <c r="K20" s="1085"/>
      <c r="L20" s="1085"/>
      <c r="M20" s="1085"/>
      <c r="N20" s="1085"/>
      <c r="O20" s="1085"/>
      <c r="P20" s="1085"/>
      <c r="Q20" s="1085"/>
      <c r="R20" s="1084"/>
      <c r="S20" s="1084"/>
      <c r="T20" s="1084"/>
      <c r="U20" s="1084"/>
      <c r="V20" s="1084"/>
      <c r="W20" s="1084"/>
      <c r="X20" s="1086"/>
      <c r="Y20" s="1083"/>
      <c r="Z20" s="1083"/>
      <c r="AA20" s="1084"/>
      <c r="AB20" s="1084"/>
      <c r="AC20" s="1084"/>
      <c r="AD20" s="1084"/>
      <c r="AE20" s="1084"/>
      <c r="AF20" s="1084"/>
      <c r="AG20" s="1084"/>
      <c r="AH20" s="1084"/>
      <c r="AI20" s="1084"/>
      <c r="AJ20" s="1084"/>
      <c r="AK20" s="1084"/>
      <c r="AL20" s="1084"/>
      <c r="AM20" s="1084"/>
      <c r="AN20" s="1084"/>
      <c r="AO20" s="1084"/>
      <c r="AP20" s="1084"/>
      <c r="AQ20" s="1086"/>
      <c r="AR20" s="1086"/>
      <c r="AS20" s="1073"/>
      <c r="AT20" s="1073"/>
      <c r="AU20" s="1073"/>
      <c r="AV20" s="1073"/>
      <c r="AW20" s="1073"/>
      <c r="AX20" s="1073"/>
      <c r="AY20" s="1073"/>
      <c r="AZ20" s="1073"/>
      <c r="BA20" s="1073"/>
      <c r="BB20" s="1073"/>
      <c r="BC20" s="1073"/>
      <c r="BD20" s="1073"/>
      <c r="BE20" s="1073"/>
      <c r="BF20" s="1073"/>
      <c r="BG20" s="1073"/>
    </row>
    <row r="21" spans="1:59" ht="21.75" customHeight="1">
      <c r="A21" s="1083"/>
      <c r="B21" s="1085"/>
      <c r="C21" s="1085"/>
      <c r="D21" s="1084"/>
      <c r="E21" s="1084"/>
      <c r="F21" s="1085"/>
      <c r="G21" s="1085"/>
      <c r="H21" s="1085"/>
      <c r="I21" s="1085"/>
      <c r="J21" s="1085"/>
      <c r="K21" s="1085"/>
      <c r="L21" s="1085"/>
      <c r="M21" s="1085"/>
      <c r="N21" s="1085"/>
      <c r="O21" s="1085"/>
      <c r="P21" s="1085"/>
      <c r="Q21" s="1085"/>
      <c r="R21" s="1084"/>
      <c r="S21" s="1084"/>
      <c r="T21" s="1084"/>
      <c r="U21" s="1084"/>
      <c r="V21" s="1084"/>
      <c r="W21" s="1084"/>
      <c r="X21" s="1086"/>
      <c r="Y21" s="1083"/>
      <c r="Z21" s="1083"/>
      <c r="AA21" s="1084"/>
      <c r="AB21" s="1084"/>
      <c r="AC21" s="1084"/>
      <c r="AD21" s="1084"/>
      <c r="AE21" s="1084"/>
      <c r="AF21" s="1084"/>
      <c r="AG21" s="1084"/>
      <c r="AH21" s="1084"/>
      <c r="AI21" s="1084"/>
      <c r="AJ21" s="1084"/>
      <c r="AK21" s="1084"/>
      <c r="AL21" s="1084"/>
      <c r="AM21" s="1084"/>
      <c r="AN21" s="1084"/>
      <c r="AO21" s="1084"/>
      <c r="AP21" s="1084"/>
      <c r="AQ21" s="1086"/>
      <c r="AR21" s="1086"/>
      <c r="AS21" s="1073"/>
      <c r="AT21" s="1073"/>
      <c r="AU21" s="1073"/>
      <c r="AV21" s="1073"/>
      <c r="AW21" s="1073"/>
      <c r="AX21" s="1073"/>
      <c r="AY21" s="1073"/>
      <c r="AZ21" s="1073"/>
      <c r="BA21" s="1073"/>
      <c r="BB21" s="1073"/>
      <c r="BC21" s="1073"/>
      <c r="BD21" s="1073"/>
      <c r="BE21" s="1073"/>
      <c r="BF21" s="1073"/>
      <c r="BG21" s="1073"/>
    </row>
    <row r="22" spans="1:59" ht="21.75" customHeight="1">
      <c r="A22" s="1083"/>
      <c r="B22" s="1085"/>
      <c r="C22" s="1085"/>
      <c r="D22" s="1084"/>
      <c r="E22" s="1084"/>
      <c r="F22" s="1085"/>
      <c r="G22" s="1085"/>
      <c r="H22" s="1085"/>
      <c r="I22" s="1085"/>
      <c r="J22" s="1085"/>
      <c r="K22" s="1085"/>
      <c r="L22" s="1085"/>
      <c r="M22" s="1085"/>
      <c r="N22" s="1085"/>
      <c r="O22" s="1085"/>
      <c r="P22" s="1085"/>
      <c r="Q22" s="1085"/>
      <c r="R22" s="1084"/>
      <c r="S22" s="1084"/>
      <c r="T22" s="1084"/>
      <c r="U22" s="1084"/>
      <c r="V22" s="1084"/>
      <c r="W22" s="1084"/>
      <c r="X22" s="1086"/>
      <c r="Y22" s="1083"/>
      <c r="Z22" s="1083"/>
      <c r="AA22" s="1084"/>
      <c r="AB22" s="1084"/>
      <c r="AC22" s="1084"/>
      <c r="AD22" s="1084"/>
      <c r="AE22" s="1084"/>
      <c r="AF22" s="1084"/>
      <c r="AG22" s="1084"/>
      <c r="AH22" s="1084"/>
      <c r="AI22" s="1084"/>
      <c r="AJ22" s="1084"/>
      <c r="AK22" s="1084"/>
      <c r="AL22" s="1084"/>
      <c r="AM22" s="1084"/>
      <c r="AN22" s="1084"/>
      <c r="AO22" s="1084"/>
      <c r="AP22" s="1084"/>
      <c r="AQ22" s="1086"/>
      <c r="AR22" s="1086"/>
      <c r="AS22" s="1073"/>
      <c r="AT22" s="1073"/>
      <c r="AU22" s="1073"/>
      <c r="AV22" s="1073"/>
      <c r="AW22" s="1073"/>
      <c r="AX22" s="1073"/>
      <c r="AY22" s="1073"/>
      <c r="AZ22" s="1073"/>
      <c r="BA22" s="1073"/>
      <c r="BB22" s="1073"/>
      <c r="BC22" s="1073"/>
      <c r="BD22" s="1073"/>
      <c r="BE22" s="1073"/>
      <c r="BF22" s="1073"/>
      <c r="BG22" s="1073"/>
    </row>
    <row r="23" spans="1:59" ht="21.75" customHeight="1">
      <c r="A23" s="1083"/>
      <c r="B23" s="1085"/>
      <c r="C23" s="1085"/>
      <c r="D23" s="1084"/>
      <c r="E23" s="1084"/>
      <c r="F23" s="1085"/>
      <c r="G23" s="1085"/>
      <c r="H23" s="1085"/>
      <c r="I23" s="1085"/>
      <c r="J23" s="1085"/>
      <c r="K23" s="1085"/>
      <c r="L23" s="1085"/>
      <c r="M23" s="1085"/>
      <c r="N23" s="1085"/>
      <c r="O23" s="1085"/>
      <c r="P23" s="1085"/>
      <c r="Q23" s="1085"/>
      <c r="R23" s="1084"/>
      <c r="S23" s="1084"/>
      <c r="T23" s="1084"/>
      <c r="U23" s="1084"/>
      <c r="V23" s="1084"/>
      <c r="W23" s="1084"/>
      <c r="X23" s="1086"/>
      <c r="Y23" s="1083"/>
      <c r="Z23" s="1083"/>
      <c r="AA23" s="1084"/>
      <c r="AB23" s="1084"/>
      <c r="AC23" s="1084"/>
      <c r="AD23" s="1084"/>
      <c r="AE23" s="1084"/>
      <c r="AF23" s="1084"/>
      <c r="AG23" s="1084"/>
      <c r="AH23" s="1084"/>
      <c r="AI23" s="1084"/>
      <c r="AJ23" s="1084"/>
      <c r="AK23" s="1084"/>
      <c r="AL23" s="1084"/>
      <c r="AM23" s="1084"/>
      <c r="AN23" s="1084"/>
      <c r="AO23" s="1084"/>
      <c r="AP23" s="1084"/>
      <c r="AQ23" s="1086"/>
      <c r="AR23" s="1086"/>
      <c r="AS23" s="1073"/>
      <c r="AT23" s="1073"/>
      <c r="AU23" s="1073"/>
      <c r="AV23" s="1073"/>
      <c r="AW23" s="1073"/>
      <c r="AX23" s="1073"/>
      <c r="AY23" s="1073"/>
      <c r="AZ23" s="1073"/>
      <c r="BA23" s="1073"/>
      <c r="BB23" s="1073"/>
      <c r="BC23" s="1073"/>
      <c r="BD23" s="1073"/>
      <c r="BE23" s="1073"/>
      <c r="BF23" s="1073"/>
      <c r="BG23" s="1073"/>
    </row>
    <row r="24" spans="1:59" ht="21.75" customHeight="1">
      <c r="A24" s="1087"/>
      <c r="B24" s="1087"/>
      <c r="C24" s="1087"/>
      <c r="D24" s="1088"/>
      <c r="E24" s="1088"/>
      <c r="F24" s="1087"/>
      <c r="G24" s="1087"/>
      <c r="H24" s="1087"/>
      <c r="I24" s="1087"/>
      <c r="J24" s="1087"/>
      <c r="K24" s="1087"/>
      <c r="L24" s="1087"/>
      <c r="M24" s="1087"/>
      <c r="N24" s="1087"/>
      <c r="O24" s="1087"/>
      <c r="P24" s="1087"/>
      <c r="Q24" s="1087"/>
      <c r="R24" s="1088"/>
      <c r="S24" s="1088"/>
      <c r="T24" s="1088"/>
      <c r="U24" s="1088"/>
      <c r="V24" s="1088"/>
      <c r="W24" s="1088"/>
      <c r="X24" s="1089"/>
      <c r="Y24" s="1087"/>
      <c r="Z24" s="1087"/>
      <c r="AA24" s="1088"/>
      <c r="AB24" s="1088"/>
      <c r="AC24" s="1088"/>
      <c r="AD24" s="1088"/>
      <c r="AE24" s="1088"/>
      <c r="AF24" s="1088"/>
      <c r="AG24" s="1088"/>
      <c r="AH24" s="1088"/>
      <c r="AI24" s="1088"/>
      <c r="AJ24" s="1088"/>
      <c r="AK24" s="1088"/>
      <c r="AL24" s="1088"/>
      <c r="AM24" s="1088"/>
      <c r="AN24" s="1088"/>
      <c r="AO24" s="1088"/>
      <c r="AP24" s="1088"/>
      <c r="AQ24" s="1089"/>
      <c r="AR24" s="1089"/>
    </row>
    <row r="25" spans="1:59" ht="21.75" customHeight="1">
      <c r="A25" s="1087"/>
      <c r="B25" s="1087"/>
      <c r="C25" s="1087"/>
      <c r="D25" s="1088"/>
      <c r="E25" s="1088"/>
      <c r="F25" s="1087"/>
      <c r="G25" s="1087"/>
      <c r="H25" s="1087"/>
      <c r="I25" s="1087"/>
      <c r="J25" s="1087"/>
      <c r="K25" s="1087"/>
      <c r="L25" s="1087"/>
      <c r="M25" s="1087"/>
      <c r="N25" s="1087"/>
      <c r="O25" s="1087"/>
      <c r="P25" s="1087"/>
      <c r="Q25" s="1087"/>
      <c r="R25" s="1088"/>
      <c r="S25" s="1088"/>
      <c r="T25" s="1088"/>
      <c r="U25" s="1088"/>
      <c r="V25" s="1088"/>
      <c r="W25" s="1088"/>
      <c r="X25" s="1089"/>
      <c r="Y25" s="1087"/>
      <c r="Z25" s="1087"/>
      <c r="AA25" s="1088"/>
      <c r="AB25" s="1088"/>
      <c r="AC25" s="1088"/>
      <c r="AD25" s="1088"/>
      <c r="AE25" s="1088"/>
      <c r="AF25" s="1088"/>
      <c r="AG25" s="1088"/>
      <c r="AH25" s="1088"/>
      <c r="AI25" s="1088"/>
      <c r="AJ25" s="1088"/>
      <c r="AK25" s="1088"/>
      <c r="AL25" s="1088"/>
      <c r="AM25" s="1088"/>
      <c r="AN25" s="1088"/>
      <c r="AO25" s="1088"/>
      <c r="AP25" s="1088"/>
      <c r="AQ25" s="1089"/>
      <c r="AR25" s="1089"/>
    </row>
    <row r="26" spans="1:59" ht="21.75" customHeight="1">
      <c r="A26" s="1087"/>
      <c r="B26" s="1087"/>
      <c r="C26" s="1087"/>
      <c r="D26" s="1088"/>
      <c r="E26" s="1088"/>
      <c r="F26" s="1087"/>
      <c r="G26" s="1087"/>
      <c r="H26" s="1087"/>
      <c r="I26" s="1087"/>
      <c r="J26" s="1087"/>
      <c r="K26" s="1087"/>
      <c r="L26" s="1087"/>
      <c r="M26" s="1087"/>
      <c r="N26" s="1087"/>
      <c r="O26" s="1087"/>
      <c r="P26" s="1087"/>
      <c r="Q26" s="1087"/>
      <c r="R26" s="1088"/>
      <c r="S26" s="1088"/>
      <c r="T26" s="1088"/>
      <c r="U26" s="1088"/>
      <c r="V26" s="1088"/>
      <c r="W26" s="1088"/>
      <c r="X26" s="1089"/>
      <c r="Y26" s="1087"/>
      <c r="Z26" s="1087"/>
      <c r="AA26" s="1088"/>
      <c r="AB26" s="1088"/>
      <c r="AC26" s="1088"/>
      <c r="AD26" s="1088"/>
      <c r="AE26" s="1088"/>
      <c r="AF26" s="1088"/>
      <c r="AG26" s="1088"/>
      <c r="AH26" s="1088"/>
      <c r="AI26" s="1088"/>
      <c r="AJ26" s="1088"/>
      <c r="AK26" s="1088"/>
      <c r="AL26" s="1088"/>
      <c r="AM26" s="1088"/>
      <c r="AN26" s="1088"/>
      <c r="AO26" s="1088"/>
      <c r="AP26" s="1088"/>
      <c r="AQ26" s="1089"/>
      <c r="AR26" s="1089"/>
    </row>
    <row r="27" spans="1:59" ht="21.75" customHeight="1">
      <c r="A27" s="1087"/>
      <c r="B27" s="1087"/>
      <c r="C27" s="1087"/>
      <c r="D27" s="1088"/>
      <c r="E27" s="1088"/>
      <c r="F27" s="1087"/>
      <c r="G27" s="1087"/>
      <c r="H27" s="1087"/>
      <c r="I27" s="1087"/>
      <c r="J27" s="1087"/>
      <c r="K27" s="1087"/>
      <c r="L27" s="1087"/>
      <c r="M27" s="1087"/>
      <c r="N27" s="1087"/>
      <c r="O27" s="1087"/>
      <c r="P27" s="1087"/>
      <c r="Q27" s="1087"/>
      <c r="R27" s="1088"/>
      <c r="S27" s="1088"/>
      <c r="T27" s="1088"/>
      <c r="U27" s="1088"/>
      <c r="V27" s="1088"/>
      <c r="W27" s="1088"/>
      <c r="X27" s="1089"/>
      <c r="Y27" s="1087"/>
      <c r="Z27" s="1087"/>
      <c r="AA27" s="1088"/>
      <c r="AB27" s="1088"/>
      <c r="AC27" s="1088"/>
      <c r="AD27" s="1088"/>
      <c r="AE27" s="1088"/>
      <c r="AF27" s="1088"/>
      <c r="AG27" s="1088"/>
      <c r="AH27" s="1088"/>
      <c r="AI27" s="1088"/>
      <c r="AJ27" s="1088"/>
      <c r="AK27" s="1088"/>
      <c r="AL27" s="1088"/>
      <c r="AM27" s="1088"/>
      <c r="AN27" s="1088"/>
      <c r="AO27" s="1088"/>
      <c r="AP27" s="1088"/>
      <c r="AQ27" s="1089"/>
      <c r="AR27" s="1089"/>
    </row>
    <row r="28" spans="1:59" ht="21.75" customHeight="1">
      <c r="A28" s="1087"/>
      <c r="B28" s="1087"/>
      <c r="C28" s="1087"/>
      <c r="D28" s="1088"/>
      <c r="E28" s="1088"/>
      <c r="F28" s="1087"/>
      <c r="G28" s="1087"/>
      <c r="H28" s="1087"/>
      <c r="I28" s="1087"/>
      <c r="J28" s="1087"/>
      <c r="K28" s="1087"/>
      <c r="L28" s="1087"/>
      <c r="M28" s="1087"/>
      <c r="N28" s="1087"/>
      <c r="O28" s="1087"/>
      <c r="P28" s="1087"/>
      <c r="Q28" s="1087"/>
      <c r="R28" s="1088"/>
      <c r="S28" s="1088"/>
      <c r="T28" s="1088"/>
      <c r="U28" s="1088"/>
      <c r="V28" s="1088"/>
      <c r="W28" s="1088"/>
      <c r="X28" s="1089"/>
      <c r="Y28" s="1087"/>
      <c r="Z28" s="1087"/>
      <c r="AA28" s="1088"/>
      <c r="AB28" s="1088"/>
      <c r="AC28" s="1088"/>
      <c r="AD28" s="1088"/>
      <c r="AE28" s="1088"/>
      <c r="AF28" s="1088"/>
      <c r="AG28" s="1088"/>
      <c r="AH28" s="1088"/>
      <c r="AI28" s="1088"/>
      <c r="AJ28" s="1088"/>
      <c r="AK28" s="1088"/>
      <c r="AL28" s="1088"/>
      <c r="AM28" s="1088"/>
      <c r="AN28" s="1088"/>
      <c r="AO28" s="1088"/>
      <c r="AP28" s="1088"/>
      <c r="AQ28" s="1089"/>
      <c r="AR28" s="1089"/>
    </row>
    <row r="29" spans="1:59" ht="21.75" customHeight="1">
      <c r="A29" s="1090"/>
      <c r="B29" s="1090"/>
      <c r="C29" s="1090"/>
      <c r="D29" s="1091"/>
      <c r="E29" s="1091"/>
      <c r="F29" s="1090"/>
      <c r="G29" s="1090"/>
      <c r="H29" s="1090"/>
      <c r="I29" s="1090"/>
      <c r="J29" s="1090"/>
      <c r="K29" s="1090"/>
      <c r="L29" s="1090"/>
      <c r="M29" s="1090"/>
      <c r="N29" s="1090"/>
      <c r="O29" s="1090"/>
      <c r="P29" s="1090"/>
      <c r="Q29" s="1090"/>
      <c r="R29" s="1091"/>
      <c r="S29" s="1091"/>
      <c r="T29" s="1091"/>
      <c r="U29" s="1091"/>
      <c r="V29" s="1091"/>
      <c r="W29" s="1091"/>
      <c r="X29" s="1092"/>
      <c r="Y29" s="1090"/>
      <c r="Z29" s="1090"/>
      <c r="AA29" s="1091"/>
      <c r="AB29" s="1091"/>
      <c r="AC29" s="1091"/>
      <c r="AD29" s="1091"/>
      <c r="AE29" s="1091"/>
      <c r="AF29" s="1091"/>
      <c r="AG29" s="1091"/>
      <c r="AH29" s="1091"/>
      <c r="AI29" s="1091"/>
      <c r="AJ29" s="1091"/>
      <c r="AK29" s="1091"/>
      <c r="AL29" s="1091"/>
      <c r="AM29" s="1091"/>
      <c r="AN29" s="1091"/>
      <c r="AO29" s="1091"/>
      <c r="AP29" s="1091"/>
      <c r="AQ29" s="1092"/>
      <c r="AR29" s="1089"/>
    </row>
    <row r="30" spans="1:59" ht="17.25" thickBot="1">
      <c r="A30" s="1093" t="s">
        <v>1725</v>
      </c>
      <c r="B30" s="1094"/>
      <c r="C30" s="1094"/>
      <c r="D30" s="1094"/>
      <c r="E30" s="1094"/>
      <c r="F30" s="1094"/>
      <c r="G30" s="1094"/>
      <c r="H30" s="1094"/>
      <c r="I30" s="1094"/>
      <c r="J30" s="1094"/>
      <c r="K30" s="1094"/>
      <c r="L30" s="1094"/>
      <c r="M30" s="1094"/>
      <c r="N30" s="1094"/>
      <c r="O30" s="1094"/>
      <c r="P30" s="1094"/>
      <c r="Q30" s="1094"/>
      <c r="R30" s="1094"/>
      <c r="S30" s="1094"/>
      <c r="T30" s="1094"/>
      <c r="U30" s="1094"/>
      <c r="V30" s="1094"/>
      <c r="W30" s="1094"/>
      <c r="X30" s="1094"/>
      <c r="Y30" s="1093" t="s">
        <v>1725</v>
      </c>
      <c r="Z30" s="1095"/>
      <c r="AA30" s="1094"/>
      <c r="AB30" s="1094"/>
      <c r="AC30" s="1094"/>
      <c r="AD30" s="1094"/>
      <c r="AE30" s="1094"/>
      <c r="AF30" s="1094"/>
      <c r="AG30" s="1094"/>
      <c r="AH30" s="1094"/>
      <c r="AI30" s="1094"/>
      <c r="AJ30" s="1094"/>
      <c r="AK30" s="1094"/>
      <c r="AL30" s="1094"/>
      <c r="AM30" s="1094"/>
      <c r="AN30" s="1094"/>
      <c r="AO30" s="1094"/>
      <c r="AP30" s="1094"/>
      <c r="AQ30" s="1094"/>
      <c r="AR30" s="1094"/>
    </row>
    <row r="31" spans="1:59">
      <c r="A31" s="1096"/>
      <c r="Q31" s="1096"/>
      <c r="W31" s="540"/>
      <c r="Y31" s="2345" t="s">
        <v>912</v>
      </c>
      <c r="Z31" s="1097"/>
      <c r="AA31" s="540"/>
      <c r="AB31" s="982"/>
      <c r="AE31" s="2345" t="s">
        <v>913</v>
      </c>
      <c r="AG31" s="540"/>
      <c r="AI31" s="1097" t="s">
        <v>1913</v>
      </c>
      <c r="AN31" s="2356" t="s">
        <v>1914</v>
      </c>
      <c r="AO31" s="2356"/>
      <c r="AR31" s="1098"/>
    </row>
    <row r="32" spans="1:59">
      <c r="A32" s="574"/>
      <c r="Q32" s="860"/>
      <c r="W32" s="540"/>
      <c r="Y32" s="2346"/>
      <c r="Z32" s="1097"/>
      <c r="AA32" s="540"/>
      <c r="AB32" s="982"/>
      <c r="AE32" s="2347"/>
      <c r="AG32" s="540"/>
      <c r="AH32" s="1099"/>
      <c r="AI32" s="1097" t="s">
        <v>1915</v>
      </c>
      <c r="AN32" s="2357"/>
      <c r="AO32" s="2357"/>
    </row>
    <row r="34" spans="13:40">
      <c r="Y34" s="533" t="s">
        <v>1916</v>
      </c>
    </row>
    <row r="35" spans="13:40">
      <c r="Y35" s="533" t="s">
        <v>1917</v>
      </c>
      <c r="AN35" s="533" t="s">
        <v>1930</v>
      </c>
    </row>
    <row r="36" spans="13:40">
      <c r="Y36" s="533" t="s">
        <v>1918</v>
      </c>
    </row>
    <row r="37" spans="13:40">
      <c r="M37" s="1100" t="s">
        <v>1919</v>
      </c>
      <c r="AI37" s="1100" t="s">
        <v>1920</v>
      </c>
    </row>
  </sheetData>
  <mergeCells count="62">
    <mergeCell ref="Y31:Y32"/>
    <mergeCell ref="AE31:AE32"/>
    <mergeCell ref="AD6:AE6"/>
    <mergeCell ref="AF6:AM6"/>
    <mergeCell ref="Y5:Y10"/>
    <mergeCell ref="Z5:AC6"/>
    <mergeCell ref="AD5:AR5"/>
    <mergeCell ref="AN31:AO32"/>
    <mergeCell ref="AE7:AE9"/>
    <mergeCell ref="AF7:AF9"/>
    <mergeCell ref="AG7:AG9"/>
    <mergeCell ref="AH7:AH9"/>
    <mergeCell ref="AP6:AP9"/>
    <mergeCell ref="AQ6:AR6"/>
    <mergeCell ref="AI7:AI9"/>
    <mergeCell ref="AJ7:AM7"/>
    <mergeCell ref="L7:L9"/>
    <mergeCell ref="M7:M9"/>
    <mergeCell ref="W1:X1"/>
    <mergeCell ref="W2:X2"/>
    <mergeCell ref="AJ8:AJ9"/>
    <mergeCell ref="W6:W10"/>
    <mergeCell ref="X6:X10"/>
    <mergeCell ref="A4:X4"/>
    <mergeCell ref="Y4:AR4"/>
    <mergeCell ref="A5:A10"/>
    <mergeCell ref="I7:I9"/>
    <mergeCell ref="J7:J9"/>
    <mergeCell ref="K7:K9"/>
    <mergeCell ref="C5:C9"/>
    <mergeCell ref="AC7:AC10"/>
    <mergeCell ref="AD7:AD9"/>
    <mergeCell ref="R7:R9"/>
    <mergeCell ref="S7:S9"/>
    <mergeCell ref="T7:T9"/>
    <mergeCell ref="Z7:Z10"/>
    <mergeCell ref="AA7:AA10"/>
    <mergeCell ref="AQ7:AQ9"/>
    <mergeCell ref="AR7:AR9"/>
    <mergeCell ref="AK8:AM8"/>
    <mergeCell ref="V6:V10"/>
    <mergeCell ref="U5:U9"/>
    <mergeCell ref="V5:X5"/>
    <mergeCell ref="AN6:AN9"/>
    <mergeCell ref="AO6:AO9"/>
    <mergeCell ref="AB7:AB10"/>
    <mergeCell ref="B5:B9"/>
    <mergeCell ref="D5:D9"/>
    <mergeCell ref="E5:E9"/>
    <mergeCell ref="F5:Q5"/>
    <mergeCell ref="R5:T6"/>
    <mergeCell ref="F6:H6"/>
    <mergeCell ref="I6:K6"/>
    <mergeCell ref="L6:N6"/>
    <mergeCell ref="O6:Q6"/>
    <mergeCell ref="N7:N9"/>
    <mergeCell ref="O7:O9"/>
    <mergeCell ref="P7:P9"/>
    <mergeCell ref="Q7:Q9"/>
    <mergeCell ref="F7:F9"/>
    <mergeCell ref="G7:G9"/>
    <mergeCell ref="H7:H9"/>
  </mergeCells>
  <phoneticPr fontId="2" type="noConversion"/>
  <hyperlinks>
    <hyperlink ref="W3" location="預告統計資料發布時間表!A1" display="回發布時間表" xr:uid="{F06CA108-495D-4269-A09E-950FA5F10F8F}"/>
  </hyperlinks>
  <printOptions horizontalCentered="1"/>
  <pageMargins left="0.98425196850393704" right="0.98425196850393704" top="0.78740157480314965" bottom="0.78740157480314965" header="1.2204724409448819" footer="0.51181102362204722"/>
  <pageSetup paperSize="9" scale="68"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04CC-F07B-42DF-B7AC-49332E5742E9}">
  <sheetPr>
    <pageSetUpPr fitToPage="1"/>
  </sheetPr>
  <dimension ref="A1:Z26"/>
  <sheetViews>
    <sheetView zoomScale="85" zoomScaleNormal="85" zoomScaleSheetLayoutView="85" workbookViewId="0">
      <selection activeCell="Q3" sqref="Q3"/>
    </sheetView>
  </sheetViews>
  <sheetFormatPr defaultColWidth="12.5" defaultRowHeight="16.5"/>
  <cols>
    <col min="1" max="1" width="11.375" style="1193" customWidth="1"/>
    <col min="2" max="2" width="10" style="1193" customWidth="1"/>
    <col min="3" max="3" width="6.875" style="1193" customWidth="1"/>
    <col min="4" max="4" width="11.875" style="1193" customWidth="1"/>
    <col min="5" max="6" width="11.5" style="1193" customWidth="1"/>
    <col min="7" max="7" width="13" style="1193" customWidth="1"/>
    <col min="8" max="9" width="11.5" style="1193" customWidth="1"/>
    <col min="10" max="10" width="12.5" style="1193" customWidth="1"/>
    <col min="11" max="11" width="9.125" style="1193" customWidth="1"/>
    <col min="12" max="12" width="11.5" style="1193" customWidth="1"/>
    <col min="13" max="13" width="10" style="1193" customWidth="1"/>
    <col min="14" max="14" width="11.625" style="1193" customWidth="1"/>
    <col min="15" max="15" width="11.875" style="1193" customWidth="1"/>
    <col min="16" max="16" width="9.125" style="1193" customWidth="1"/>
    <col min="17" max="17" width="10" style="1193" customWidth="1"/>
    <col min="18" max="19" width="8.5" style="1193" customWidth="1"/>
    <col min="20" max="20" width="8.875" style="1193" customWidth="1"/>
    <col min="21" max="21" width="11" style="1193" customWidth="1"/>
    <col min="22" max="22" width="6.375" style="1193" customWidth="1"/>
    <col min="23" max="23" width="8.5" style="1193" customWidth="1"/>
    <col min="24" max="24" width="8.75" style="1193" customWidth="1"/>
    <col min="25" max="25" width="8.5" style="1193" customWidth="1"/>
    <col min="26" max="26" width="7.875" style="1193" customWidth="1"/>
    <col min="27" max="256" width="12.5" style="1193"/>
    <col min="257" max="257" width="11.375" style="1193" customWidth="1"/>
    <col min="258" max="258" width="10" style="1193" customWidth="1"/>
    <col min="259" max="259" width="6.875" style="1193" customWidth="1"/>
    <col min="260" max="260" width="11.875" style="1193" customWidth="1"/>
    <col min="261" max="262" width="11.5" style="1193" customWidth="1"/>
    <col min="263" max="263" width="13" style="1193" customWidth="1"/>
    <col min="264" max="265" width="11.5" style="1193" customWidth="1"/>
    <col min="266" max="266" width="12.5" style="1193"/>
    <col min="267" max="267" width="9.125" style="1193" customWidth="1"/>
    <col min="268" max="268" width="11.5" style="1193" customWidth="1"/>
    <col min="269" max="269" width="10" style="1193" customWidth="1"/>
    <col min="270" max="270" width="11.625" style="1193" customWidth="1"/>
    <col min="271" max="271" width="11.875" style="1193" customWidth="1"/>
    <col min="272" max="272" width="9.125" style="1193" customWidth="1"/>
    <col min="273" max="273" width="10" style="1193" customWidth="1"/>
    <col min="274" max="275" width="8.5" style="1193" customWidth="1"/>
    <col min="276" max="276" width="8.875" style="1193" customWidth="1"/>
    <col min="277" max="277" width="11" style="1193" customWidth="1"/>
    <col min="278" max="278" width="6.375" style="1193" customWidth="1"/>
    <col min="279" max="279" width="8.5" style="1193" customWidth="1"/>
    <col min="280" max="280" width="8.75" style="1193" customWidth="1"/>
    <col min="281" max="281" width="8.5" style="1193" customWidth="1"/>
    <col min="282" max="282" width="7.875" style="1193" customWidth="1"/>
    <col min="283" max="512" width="12.5" style="1193"/>
    <col min="513" max="513" width="11.375" style="1193" customWidth="1"/>
    <col min="514" max="514" width="10" style="1193" customWidth="1"/>
    <col min="515" max="515" width="6.875" style="1193" customWidth="1"/>
    <col min="516" max="516" width="11.875" style="1193" customWidth="1"/>
    <col min="517" max="518" width="11.5" style="1193" customWidth="1"/>
    <col min="519" max="519" width="13" style="1193" customWidth="1"/>
    <col min="520" max="521" width="11.5" style="1193" customWidth="1"/>
    <col min="522" max="522" width="12.5" style="1193"/>
    <col min="523" max="523" width="9.125" style="1193" customWidth="1"/>
    <col min="524" max="524" width="11.5" style="1193" customWidth="1"/>
    <col min="525" max="525" width="10" style="1193" customWidth="1"/>
    <col min="526" max="526" width="11.625" style="1193" customWidth="1"/>
    <col min="527" max="527" width="11.875" style="1193" customWidth="1"/>
    <col min="528" max="528" width="9.125" style="1193" customWidth="1"/>
    <col min="529" max="529" width="10" style="1193" customWidth="1"/>
    <col min="530" max="531" width="8.5" style="1193" customWidth="1"/>
    <col min="532" max="532" width="8.875" style="1193" customWidth="1"/>
    <col min="533" max="533" width="11" style="1193" customWidth="1"/>
    <col min="534" max="534" width="6.375" style="1193" customWidth="1"/>
    <col min="535" max="535" width="8.5" style="1193" customWidth="1"/>
    <col min="536" max="536" width="8.75" style="1193" customWidth="1"/>
    <col min="537" max="537" width="8.5" style="1193" customWidth="1"/>
    <col min="538" max="538" width="7.875" style="1193" customWidth="1"/>
    <col min="539" max="768" width="12.5" style="1193"/>
    <col min="769" max="769" width="11.375" style="1193" customWidth="1"/>
    <col min="770" max="770" width="10" style="1193" customWidth="1"/>
    <col min="771" max="771" width="6.875" style="1193" customWidth="1"/>
    <col min="772" max="772" width="11.875" style="1193" customWidth="1"/>
    <col min="773" max="774" width="11.5" style="1193" customWidth="1"/>
    <col min="775" max="775" width="13" style="1193" customWidth="1"/>
    <col min="776" max="777" width="11.5" style="1193" customWidth="1"/>
    <col min="778" max="778" width="12.5" style="1193"/>
    <col min="779" max="779" width="9.125" style="1193" customWidth="1"/>
    <col min="780" max="780" width="11.5" style="1193" customWidth="1"/>
    <col min="781" max="781" width="10" style="1193" customWidth="1"/>
    <col min="782" max="782" width="11.625" style="1193" customWidth="1"/>
    <col min="783" max="783" width="11.875" style="1193" customWidth="1"/>
    <col min="784" max="784" width="9.125" style="1193" customWidth="1"/>
    <col min="785" max="785" width="10" style="1193" customWidth="1"/>
    <col min="786" max="787" width="8.5" style="1193" customWidth="1"/>
    <col min="788" max="788" width="8.875" style="1193" customWidth="1"/>
    <col min="789" max="789" width="11" style="1193" customWidth="1"/>
    <col min="790" max="790" width="6.375" style="1193" customWidth="1"/>
    <col min="791" max="791" width="8.5" style="1193" customWidth="1"/>
    <col min="792" max="792" width="8.75" style="1193" customWidth="1"/>
    <col min="793" max="793" width="8.5" style="1193" customWidth="1"/>
    <col min="794" max="794" width="7.875" style="1193" customWidth="1"/>
    <col min="795" max="1024" width="12.5" style="1193"/>
    <col min="1025" max="1025" width="11.375" style="1193" customWidth="1"/>
    <col min="1026" max="1026" width="10" style="1193" customWidth="1"/>
    <col min="1027" max="1027" width="6.875" style="1193" customWidth="1"/>
    <col min="1028" max="1028" width="11.875" style="1193" customWidth="1"/>
    <col min="1029" max="1030" width="11.5" style="1193" customWidth="1"/>
    <col min="1031" max="1031" width="13" style="1193" customWidth="1"/>
    <col min="1032" max="1033" width="11.5" style="1193" customWidth="1"/>
    <col min="1034" max="1034" width="12.5" style="1193"/>
    <col min="1035" max="1035" width="9.125" style="1193" customWidth="1"/>
    <col min="1036" max="1036" width="11.5" style="1193" customWidth="1"/>
    <col min="1037" max="1037" width="10" style="1193" customWidth="1"/>
    <col min="1038" max="1038" width="11.625" style="1193" customWidth="1"/>
    <col min="1039" max="1039" width="11.875" style="1193" customWidth="1"/>
    <col min="1040" max="1040" width="9.125" style="1193" customWidth="1"/>
    <col min="1041" max="1041" width="10" style="1193" customWidth="1"/>
    <col min="1042" max="1043" width="8.5" style="1193" customWidth="1"/>
    <col min="1044" max="1044" width="8.875" style="1193" customWidth="1"/>
    <col min="1045" max="1045" width="11" style="1193" customWidth="1"/>
    <col min="1046" max="1046" width="6.375" style="1193" customWidth="1"/>
    <col min="1047" max="1047" width="8.5" style="1193" customWidth="1"/>
    <col min="1048" max="1048" width="8.75" style="1193" customWidth="1"/>
    <col min="1049" max="1049" width="8.5" style="1193" customWidth="1"/>
    <col min="1050" max="1050" width="7.875" style="1193" customWidth="1"/>
    <col min="1051" max="1280" width="12.5" style="1193"/>
    <col min="1281" max="1281" width="11.375" style="1193" customWidth="1"/>
    <col min="1282" max="1282" width="10" style="1193" customWidth="1"/>
    <col min="1283" max="1283" width="6.875" style="1193" customWidth="1"/>
    <col min="1284" max="1284" width="11.875" style="1193" customWidth="1"/>
    <col min="1285" max="1286" width="11.5" style="1193" customWidth="1"/>
    <col min="1287" max="1287" width="13" style="1193" customWidth="1"/>
    <col min="1288" max="1289" width="11.5" style="1193" customWidth="1"/>
    <col min="1290" max="1290" width="12.5" style="1193"/>
    <col min="1291" max="1291" width="9.125" style="1193" customWidth="1"/>
    <col min="1292" max="1292" width="11.5" style="1193" customWidth="1"/>
    <col min="1293" max="1293" width="10" style="1193" customWidth="1"/>
    <col min="1294" max="1294" width="11.625" style="1193" customWidth="1"/>
    <col min="1295" max="1295" width="11.875" style="1193" customWidth="1"/>
    <col min="1296" max="1296" width="9.125" style="1193" customWidth="1"/>
    <col min="1297" max="1297" width="10" style="1193" customWidth="1"/>
    <col min="1298" max="1299" width="8.5" style="1193" customWidth="1"/>
    <col min="1300" max="1300" width="8.875" style="1193" customWidth="1"/>
    <col min="1301" max="1301" width="11" style="1193" customWidth="1"/>
    <col min="1302" max="1302" width="6.375" style="1193" customWidth="1"/>
    <col min="1303" max="1303" width="8.5" style="1193" customWidth="1"/>
    <col min="1304" max="1304" width="8.75" style="1193" customWidth="1"/>
    <col min="1305" max="1305" width="8.5" style="1193" customWidth="1"/>
    <col min="1306" max="1306" width="7.875" style="1193" customWidth="1"/>
    <col min="1307" max="1536" width="12.5" style="1193"/>
    <col min="1537" max="1537" width="11.375" style="1193" customWidth="1"/>
    <col min="1538" max="1538" width="10" style="1193" customWidth="1"/>
    <col min="1539" max="1539" width="6.875" style="1193" customWidth="1"/>
    <col min="1540" max="1540" width="11.875" style="1193" customWidth="1"/>
    <col min="1541" max="1542" width="11.5" style="1193" customWidth="1"/>
    <col min="1543" max="1543" width="13" style="1193" customWidth="1"/>
    <col min="1544" max="1545" width="11.5" style="1193" customWidth="1"/>
    <col min="1546" max="1546" width="12.5" style="1193"/>
    <col min="1547" max="1547" width="9.125" style="1193" customWidth="1"/>
    <col min="1548" max="1548" width="11.5" style="1193" customWidth="1"/>
    <col min="1549" max="1549" width="10" style="1193" customWidth="1"/>
    <col min="1550" max="1550" width="11.625" style="1193" customWidth="1"/>
    <col min="1551" max="1551" width="11.875" style="1193" customWidth="1"/>
    <col min="1552" max="1552" width="9.125" style="1193" customWidth="1"/>
    <col min="1553" max="1553" width="10" style="1193" customWidth="1"/>
    <col min="1554" max="1555" width="8.5" style="1193" customWidth="1"/>
    <col min="1556" max="1556" width="8.875" style="1193" customWidth="1"/>
    <col min="1557" max="1557" width="11" style="1193" customWidth="1"/>
    <col min="1558" max="1558" width="6.375" style="1193" customWidth="1"/>
    <col min="1559" max="1559" width="8.5" style="1193" customWidth="1"/>
    <col min="1560" max="1560" width="8.75" style="1193" customWidth="1"/>
    <col min="1561" max="1561" width="8.5" style="1193" customWidth="1"/>
    <col min="1562" max="1562" width="7.875" style="1193" customWidth="1"/>
    <col min="1563" max="1792" width="12.5" style="1193"/>
    <col min="1793" max="1793" width="11.375" style="1193" customWidth="1"/>
    <col min="1794" max="1794" width="10" style="1193" customWidth="1"/>
    <col min="1795" max="1795" width="6.875" style="1193" customWidth="1"/>
    <col min="1796" max="1796" width="11.875" style="1193" customWidth="1"/>
    <col min="1797" max="1798" width="11.5" style="1193" customWidth="1"/>
    <col min="1799" max="1799" width="13" style="1193" customWidth="1"/>
    <col min="1800" max="1801" width="11.5" style="1193" customWidth="1"/>
    <col min="1802" max="1802" width="12.5" style="1193"/>
    <col min="1803" max="1803" width="9.125" style="1193" customWidth="1"/>
    <col min="1804" max="1804" width="11.5" style="1193" customWidth="1"/>
    <col min="1805" max="1805" width="10" style="1193" customWidth="1"/>
    <col min="1806" max="1806" width="11.625" style="1193" customWidth="1"/>
    <col min="1807" max="1807" width="11.875" style="1193" customWidth="1"/>
    <col min="1808" max="1808" width="9.125" style="1193" customWidth="1"/>
    <col min="1809" max="1809" width="10" style="1193" customWidth="1"/>
    <col min="1810" max="1811" width="8.5" style="1193" customWidth="1"/>
    <col min="1812" max="1812" width="8.875" style="1193" customWidth="1"/>
    <col min="1813" max="1813" width="11" style="1193" customWidth="1"/>
    <col min="1814" max="1814" width="6.375" style="1193" customWidth="1"/>
    <col min="1815" max="1815" width="8.5" style="1193" customWidth="1"/>
    <col min="1816" max="1816" width="8.75" style="1193" customWidth="1"/>
    <col min="1817" max="1817" width="8.5" style="1193" customWidth="1"/>
    <col min="1818" max="1818" width="7.875" style="1193" customWidth="1"/>
    <col min="1819" max="2048" width="12.5" style="1193"/>
    <col min="2049" max="2049" width="11.375" style="1193" customWidth="1"/>
    <col min="2050" max="2050" width="10" style="1193" customWidth="1"/>
    <col min="2051" max="2051" width="6.875" style="1193" customWidth="1"/>
    <col min="2052" max="2052" width="11.875" style="1193" customWidth="1"/>
    <col min="2053" max="2054" width="11.5" style="1193" customWidth="1"/>
    <col min="2055" max="2055" width="13" style="1193" customWidth="1"/>
    <col min="2056" max="2057" width="11.5" style="1193" customWidth="1"/>
    <col min="2058" max="2058" width="12.5" style="1193"/>
    <col min="2059" max="2059" width="9.125" style="1193" customWidth="1"/>
    <col min="2060" max="2060" width="11.5" style="1193" customWidth="1"/>
    <col min="2061" max="2061" width="10" style="1193" customWidth="1"/>
    <col min="2062" max="2062" width="11.625" style="1193" customWidth="1"/>
    <col min="2063" max="2063" width="11.875" style="1193" customWidth="1"/>
    <col min="2064" max="2064" width="9.125" style="1193" customWidth="1"/>
    <col min="2065" max="2065" width="10" style="1193" customWidth="1"/>
    <col min="2066" max="2067" width="8.5" style="1193" customWidth="1"/>
    <col min="2068" max="2068" width="8.875" style="1193" customWidth="1"/>
    <col min="2069" max="2069" width="11" style="1193" customWidth="1"/>
    <col min="2070" max="2070" width="6.375" style="1193" customWidth="1"/>
    <col min="2071" max="2071" width="8.5" style="1193" customWidth="1"/>
    <col min="2072" max="2072" width="8.75" style="1193" customWidth="1"/>
    <col min="2073" max="2073" width="8.5" style="1193" customWidth="1"/>
    <col min="2074" max="2074" width="7.875" style="1193" customWidth="1"/>
    <col min="2075" max="2304" width="12.5" style="1193"/>
    <col min="2305" max="2305" width="11.375" style="1193" customWidth="1"/>
    <col min="2306" max="2306" width="10" style="1193" customWidth="1"/>
    <col min="2307" max="2307" width="6.875" style="1193" customWidth="1"/>
    <col min="2308" max="2308" width="11.875" style="1193" customWidth="1"/>
    <col min="2309" max="2310" width="11.5" style="1193" customWidth="1"/>
    <col min="2311" max="2311" width="13" style="1193" customWidth="1"/>
    <col min="2312" max="2313" width="11.5" style="1193" customWidth="1"/>
    <col min="2314" max="2314" width="12.5" style="1193"/>
    <col min="2315" max="2315" width="9.125" style="1193" customWidth="1"/>
    <col min="2316" max="2316" width="11.5" style="1193" customWidth="1"/>
    <col min="2317" max="2317" width="10" style="1193" customWidth="1"/>
    <col min="2318" max="2318" width="11.625" style="1193" customWidth="1"/>
    <col min="2319" max="2319" width="11.875" style="1193" customWidth="1"/>
    <col min="2320" max="2320" width="9.125" style="1193" customWidth="1"/>
    <col min="2321" max="2321" width="10" style="1193" customWidth="1"/>
    <col min="2322" max="2323" width="8.5" style="1193" customWidth="1"/>
    <col min="2324" max="2324" width="8.875" style="1193" customWidth="1"/>
    <col min="2325" max="2325" width="11" style="1193" customWidth="1"/>
    <col min="2326" max="2326" width="6.375" style="1193" customWidth="1"/>
    <col min="2327" max="2327" width="8.5" style="1193" customWidth="1"/>
    <col min="2328" max="2328" width="8.75" style="1193" customWidth="1"/>
    <col min="2329" max="2329" width="8.5" style="1193" customWidth="1"/>
    <col min="2330" max="2330" width="7.875" style="1193" customWidth="1"/>
    <col min="2331" max="2560" width="12.5" style="1193"/>
    <col min="2561" max="2561" width="11.375" style="1193" customWidth="1"/>
    <col min="2562" max="2562" width="10" style="1193" customWidth="1"/>
    <col min="2563" max="2563" width="6.875" style="1193" customWidth="1"/>
    <col min="2564" max="2564" width="11.875" style="1193" customWidth="1"/>
    <col min="2565" max="2566" width="11.5" style="1193" customWidth="1"/>
    <col min="2567" max="2567" width="13" style="1193" customWidth="1"/>
    <col min="2568" max="2569" width="11.5" style="1193" customWidth="1"/>
    <col min="2570" max="2570" width="12.5" style="1193"/>
    <col min="2571" max="2571" width="9.125" style="1193" customWidth="1"/>
    <col min="2572" max="2572" width="11.5" style="1193" customWidth="1"/>
    <col min="2573" max="2573" width="10" style="1193" customWidth="1"/>
    <col min="2574" max="2574" width="11.625" style="1193" customWidth="1"/>
    <col min="2575" max="2575" width="11.875" style="1193" customWidth="1"/>
    <col min="2576" max="2576" width="9.125" style="1193" customWidth="1"/>
    <col min="2577" max="2577" width="10" style="1193" customWidth="1"/>
    <col min="2578" max="2579" width="8.5" style="1193" customWidth="1"/>
    <col min="2580" max="2580" width="8.875" style="1193" customWidth="1"/>
    <col min="2581" max="2581" width="11" style="1193" customWidth="1"/>
    <col min="2582" max="2582" width="6.375" style="1193" customWidth="1"/>
    <col min="2583" max="2583" width="8.5" style="1193" customWidth="1"/>
    <col min="2584" max="2584" width="8.75" style="1193" customWidth="1"/>
    <col min="2585" max="2585" width="8.5" style="1193" customWidth="1"/>
    <col min="2586" max="2586" width="7.875" style="1193" customWidth="1"/>
    <col min="2587" max="2816" width="12.5" style="1193"/>
    <col min="2817" max="2817" width="11.375" style="1193" customWidth="1"/>
    <col min="2818" max="2818" width="10" style="1193" customWidth="1"/>
    <col min="2819" max="2819" width="6.875" style="1193" customWidth="1"/>
    <col min="2820" max="2820" width="11.875" style="1193" customWidth="1"/>
    <col min="2821" max="2822" width="11.5" style="1193" customWidth="1"/>
    <col min="2823" max="2823" width="13" style="1193" customWidth="1"/>
    <col min="2824" max="2825" width="11.5" style="1193" customWidth="1"/>
    <col min="2826" max="2826" width="12.5" style="1193"/>
    <col min="2827" max="2827" width="9.125" style="1193" customWidth="1"/>
    <col min="2828" max="2828" width="11.5" style="1193" customWidth="1"/>
    <col min="2829" max="2829" width="10" style="1193" customWidth="1"/>
    <col min="2830" max="2830" width="11.625" style="1193" customWidth="1"/>
    <col min="2831" max="2831" width="11.875" style="1193" customWidth="1"/>
    <col min="2832" max="2832" width="9.125" style="1193" customWidth="1"/>
    <col min="2833" max="2833" width="10" style="1193" customWidth="1"/>
    <col min="2834" max="2835" width="8.5" style="1193" customWidth="1"/>
    <col min="2836" max="2836" width="8.875" style="1193" customWidth="1"/>
    <col min="2837" max="2837" width="11" style="1193" customWidth="1"/>
    <col min="2838" max="2838" width="6.375" style="1193" customWidth="1"/>
    <col min="2839" max="2839" width="8.5" style="1193" customWidth="1"/>
    <col min="2840" max="2840" width="8.75" style="1193" customWidth="1"/>
    <col min="2841" max="2841" width="8.5" style="1193" customWidth="1"/>
    <col min="2842" max="2842" width="7.875" style="1193" customWidth="1"/>
    <col min="2843" max="3072" width="12.5" style="1193"/>
    <col min="3073" max="3073" width="11.375" style="1193" customWidth="1"/>
    <col min="3074" max="3074" width="10" style="1193" customWidth="1"/>
    <col min="3075" max="3075" width="6.875" style="1193" customWidth="1"/>
    <col min="3076" max="3076" width="11.875" style="1193" customWidth="1"/>
    <col min="3077" max="3078" width="11.5" style="1193" customWidth="1"/>
    <col min="3079" max="3079" width="13" style="1193" customWidth="1"/>
    <col min="3080" max="3081" width="11.5" style="1193" customWidth="1"/>
    <col min="3082" max="3082" width="12.5" style="1193"/>
    <col min="3083" max="3083" width="9.125" style="1193" customWidth="1"/>
    <col min="3084" max="3084" width="11.5" style="1193" customWidth="1"/>
    <col min="3085" max="3085" width="10" style="1193" customWidth="1"/>
    <col min="3086" max="3086" width="11.625" style="1193" customWidth="1"/>
    <col min="3087" max="3087" width="11.875" style="1193" customWidth="1"/>
    <col min="3088" max="3088" width="9.125" style="1193" customWidth="1"/>
    <col min="3089" max="3089" width="10" style="1193" customWidth="1"/>
    <col min="3090" max="3091" width="8.5" style="1193" customWidth="1"/>
    <col min="3092" max="3092" width="8.875" style="1193" customWidth="1"/>
    <col min="3093" max="3093" width="11" style="1193" customWidth="1"/>
    <col min="3094" max="3094" width="6.375" style="1193" customWidth="1"/>
    <col min="3095" max="3095" width="8.5" style="1193" customWidth="1"/>
    <col min="3096" max="3096" width="8.75" style="1193" customWidth="1"/>
    <col min="3097" max="3097" width="8.5" style="1193" customWidth="1"/>
    <col min="3098" max="3098" width="7.875" style="1193" customWidth="1"/>
    <col min="3099" max="3328" width="12.5" style="1193"/>
    <col min="3329" max="3329" width="11.375" style="1193" customWidth="1"/>
    <col min="3330" max="3330" width="10" style="1193" customWidth="1"/>
    <col min="3331" max="3331" width="6.875" style="1193" customWidth="1"/>
    <col min="3332" max="3332" width="11.875" style="1193" customWidth="1"/>
    <col min="3333" max="3334" width="11.5" style="1193" customWidth="1"/>
    <col min="3335" max="3335" width="13" style="1193" customWidth="1"/>
    <col min="3336" max="3337" width="11.5" style="1193" customWidth="1"/>
    <col min="3338" max="3338" width="12.5" style="1193"/>
    <col min="3339" max="3339" width="9.125" style="1193" customWidth="1"/>
    <col min="3340" max="3340" width="11.5" style="1193" customWidth="1"/>
    <col min="3341" max="3341" width="10" style="1193" customWidth="1"/>
    <col min="3342" max="3342" width="11.625" style="1193" customWidth="1"/>
    <col min="3343" max="3343" width="11.875" style="1193" customWidth="1"/>
    <col min="3344" max="3344" width="9.125" style="1193" customWidth="1"/>
    <col min="3345" max="3345" width="10" style="1193" customWidth="1"/>
    <col min="3346" max="3347" width="8.5" style="1193" customWidth="1"/>
    <col min="3348" max="3348" width="8.875" style="1193" customWidth="1"/>
    <col min="3349" max="3349" width="11" style="1193" customWidth="1"/>
    <col min="3350" max="3350" width="6.375" style="1193" customWidth="1"/>
    <col min="3351" max="3351" width="8.5" style="1193" customWidth="1"/>
    <col min="3352" max="3352" width="8.75" style="1193" customWidth="1"/>
    <col min="3353" max="3353" width="8.5" style="1193" customWidth="1"/>
    <col min="3354" max="3354" width="7.875" style="1193" customWidth="1"/>
    <col min="3355" max="3584" width="12.5" style="1193"/>
    <col min="3585" max="3585" width="11.375" style="1193" customWidth="1"/>
    <col min="3586" max="3586" width="10" style="1193" customWidth="1"/>
    <col min="3587" max="3587" width="6.875" style="1193" customWidth="1"/>
    <col min="3588" max="3588" width="11.875" style="1193" customWidth="1"/>
    <col min="3589" max="3590" width="11.5" style="1193" customWidth="1"/>
    <col min="3591" max="3591" width="13" style="1193" customWidth="1"/>
    <col min="3592" max="3593" width="11.5" style="1193" customWidth="1"/>
    <col min="3594" max="3594" width="12.5" style="1193"/>
    <col min="3595" max="3595" width="9.125" style="1193" customWidth="1"/>
    <col min="3596" max="3596" width="11.5" style="1193" customWidth="1"/>
    <col min="3597" max="3597" width="10" style="1193" customWidth="1"/>
    <col min="3598" max="3598" width="11.625" style="1193" customWidth="1"/>
    <col min="3599" max="3599" width="11.875" style="1193" customWidth="1"/>
    <col min="3600" max="3600" width="9.125" style="1193" customWidth="1"/>
    <col min="3601" max="3601" width="10" style="1193" customWidth="1"/>
    <col min="3602" max="3603" width="8.5" style="1193" customWidth="1"/>
    <col min="3604" max="3604" width="8.875" style="1193" customWidth="1"/>
    <col min="3605" max="3605" width="11" style="1193" customWidth="1"/>
    <col min="3606" max="3606" width="6.375" style="1193" customWidth="1"/>
    <col min="3607" max="3607" width="8.5" style="1193" customWidth="1"/>
    <col min="3608" max="3608" width="8.75" style="1193" customWidth="1"/>
    <col min="3609" max="3609" width="8.5" style="1193" customWidth="1"/>
    <col min="3610" max="3610" width="7.875" style="1193" customWidth="1"/>
    <col min="3611" max="3840" width="12.5" style="1193"/>
    <col min="3841" max="3841" width="11.375" style="1193" customWidth="1"/>
    <col min="3842" max="3842" width="10" style="1193" customWidth="1"/>
    <col min="3843" max="3843" width="6.875" style="1193" customWidth="1"/>
    <col min="3844" max="3844" width="11.875" style="1193" customWidth="1"/>
    <col min="3845" max="3846" width="11.5" style="1193" customWidth="1"/>
    <col min="3847" max="3847" width="13" style="1193" customWidth="1"/>
    <col min="3848" max="3849" width="11.5" style="1193" customWidth="1"/>
    <col min="3850" max="3850" width="12.5" style="1193"/>
    <col min="3851" max="3851" width="9.125" style="1193" customWidth="1"/>
    <col min="3852" max="3852" width="11.5" style="1193" customWidth="1"/>
    <col min="3853" max="3853" width="10" style="1193" customWidth="1"/>
    <col min="3854" max="3854" width="11.625" style="1193" customWidth="1"/>
    <col min="3855" max="3855" width="11.875" style="1193" customWidth="1"/>
    <col min="3856" max="3856" width="9.125" style="1193" customWidth="1"/>
    <col min="3857" max="3857" width="10" style="1193" customWidth="1"/>
    <col min="3858" max="3859" width="8.5" style="1193" customWidth="1"/>
    <col min="3860" max="3860" width="8.875" style="1193" customWidth="1"/>
    <col min="3861" max="3861" width="11" style="1193" customWidth="1"/>
    <col min="3862" max="3862" width="6.375" style="1193" customWidth="1"/>
    <col min="3863" max="3863" width="8.5" style="1193" customWidth="1"/>
    <col min="3864" max="3864" width="8.75" style="1193" customWidth="1"/>
    <col min="3865" max="3865" width="8.5" style="1193" customWidth="1"/>
    <col min="3866" max="3866" width="7.875" style="1193" customWidth="1"/>
    <col min="3867" max="4096" width="12.5" style="1193"/>
    <col min="4097" max="4097" width="11.375" style="1193" customWidth="1"/>
    <col min="4098" max="4098" width="10" style="1193" customWidth="1"/>
    <col min="4099" max="4099" width="6.875" style="1193" customWidth="1"/>
    <col min="4100" max="4100" width="11.875" style="1193" customWidth="1"/>
    <col min="4101" max="4102" width="11.5" style="1193" customWidth="1"/>
    <col min="4103" max="4103" width="13" style="1193" customWidth="1"/>
    <col min="4104" max="4105" width="11.5" style="1193" customWidth="1"/>
    <col min="4106" max="4106" width="12.5" style="1193"/>
    <col min="4107" max="4107" width="9.125" style="1193" customWidth="1"/>
    <col min="4108" max="4108" width="11.5" style="1193" customWidth="1"/>
    <col min="4109" max="4109" width="10" style="1193" customWidth="1"/>
    <col min="4110" max="4110" width="11.625" style="1193" customWidth="1"/>
    <col min="4111" max="4111" width="11.875" style="1193" customWidth="1"/>
    <col min="4112" max="4112" width="9.125" style="1193" customWidth="1"/>
    <col min="4113" max="4113" width="10" style="1193" customWidth="1"/>
    <col min="4114" max="4115" width="8.5" style="1193" customWidth="1"/>
    <col min="4116" max="4116" width="8.875" style="1193" customWidth="1"/>
    <col min="4117" max="4117" width="11" style="1193" customWidth="1"/>
    <col min="4118" max="4118" width="6.375" style="1193" customWidth="1"/>
    <col min="4119" max="4119" width="8.5" style="1193" customWidth="1"/>
    <col min="4120" max="4120" width="8.75" style="1193" customWidth="1"/>
    <col min="4121" max="4121" width="8.5" style="1193" customWidth="1"/>
    <col min="4122" max="4122" width="7.875" style="1193" customWidth="1"/>
    <col min="4123" max="4352" width="12.5" style="1193"/>
    <col min="4353" max="4353" width="11.375" style="1193" customWidth="1"/>
    <col min="4354" max="4354" width="10" style="1193" customWidth="1"/>
    <col min="4355" max="4355" width="6.875" style="1193" customWidth="1"/>
    <col min="4356" max="4356" width="11.875" style="1193" customWidth="1"/>
    <col min="4357" max="4358" width="11.5" style="1193" customWidth="1"/>
    <col min="4359" max="4359" width="13" style="1193" customWidth="1"/>
    <col min="4360" max="4361" width="11.5" style="1193" customWidth="1"/>
    <col min="4362" max="4362" width="12.5" style="1193"/>
    <col min="4363" max="4363" width="9.125" style="1193" customWidth="1"/>
    <col min="4364" max="4364" width="11.5" style="1193" customWidth="1"/>
    <col min="4365" max="4365" width="10" style="1193" customWidth="1"/>
    <col min="4366" max="4366" width="11.625" style="1193" customWidth="1"/>
    <col min="4367" max="4367" width="11.875" style="1193" customWidth="1"/>
    <col min="4368" max="4368" width="9.125" style="1193" customWidth="1"/>
    <col min="4369" max="4369" width="10" style="1193" customWidth="1"/>
    <col min="4370" max="4371" width="8.5" style="1193" customWidth="1"/>
    <col min="4372" max="4372" width="8.875" style="1193" customWidth="1"/>
    <col min="4373" max="4373" width="11" style="1193" customWidth="1"/>
    <col min="4374" max="4374" width="6.375" style="1193" customWidth="1"/>
    <col min="4375" max="4375" width="8.5" style="1193" customWidth="1"/>
    <col min="4376" max="4376" width="8.75" style="1193" customWidth="1"/>
    <col min="4377" max="4377" width="8.5" style="1193" customWidth="1"/>
    <col min="4378" max="4378" width="7.875" style="1193" customWidth="1"/>
    <col min="4379" max="4608" width="12.5" style="1193"/>
    <col min="4609" max="4609" width="11.375" style="1193" customWidth="1"/>
    <col min="4610" max="4610" width="10" style="1193" customWidth="1"/>
    <col min="4611" max="4611" width="6.875" style="1193" customWidth="1"/>
    <col min="4612" max="4612" width="11.875" style="1193" customWidth="1"/>
    <col min="4613" max="4614" width="11.5" style="1193" customWidth="1"/>
    <col min="4615" max="4615" width="13" style="1193" customWidth="1"/>
    <col min="4616" max="4617" width="11.5" style="1193" customWidth="1"/>
    <col min="4618" max="4618" width="12.5" style="1193"/>
    <col min="4619" max="4619" width="9.125" style="1193" customWidth="1"/>
    <col min="4620" max="4620" width="11.5" style="1193" customWidth="1"/>
    <col min="4621" max="4621" width="10" style="1193" customWidth="1"/>
    <col min="4622" max="4622" width="11.625" style="1193" customWidth="1"/>
    <col min="4623" max="4623" width="11.875" style="1193" customWidth="1"/>
    <col min="4624" max="4624" width="9.125" style="1193" customWidth="1"/>
    <col min="4625" max="4625" width="10" style="1193" customWidth="1"/>
    <col min="4626" max="4627" width="8.5" style="1193" customWidth="1"/>
    <col min="4628" max="4628" width="8.875" style="1193" customWidth="1"/>
    <col min="4629" max="4629" width="11" style="1193" customWidth="1"/>
    <col min="4630" max="4630" width="6.375" style="1193" customWidth="1"/>
    <col min="4631" max="4631" width="8.5" style="1193" customWidth="1"/>
    <col min="4632" max="4632" width="8.75" style="1193" customWidth="1"/>
    <col min="4633" max="4633" width="8.5" style="1193" customWidth="1"/>
    <col min="4634" max="4634" width="7.875" style="1193" customWidth="1"/>
    <col min="4635" max="4864" width="12.5" style="1193"/>
    <col min="4865" max="4865" width="11.375" style="1193" customWidth="1"/>
    <col min="4866" max="4866" width="10" style="1193" customWidth="1"/>
    <col min="4867" max="4867" width="6.875" style="1193" customWidth="1"/>
    <col min="4868" max="4868" width="11.875" style="1193" customWidth="1"/>
    <col min="4869" max="4870" width="11.5" style="1193" customWidth="1"/>
    <col min="4871" max="4871" width="13" style="1193" customWidth="1"/>
    <col min="4872" max="4873" width="11.5" style="1193" customWidth="1"/>
    <col min="4874" max="4874" width="12.5" style="1193"/>
    <col min="4875" max="4875" width="9.125" style="1193" customWidth="1"/>
    <col min="4876" max="4876" width="11.5" style="1193" customWidth="1"/>
    <col min="4877" max="4877" width="10" style="1193" customWidth="1"/>
    <col min="4878" max="4878" width="11.625" style="1193" customWidth="1"/>
    <col min="4879" max="4879" width="11.875" style="1193" customWidth="1"/>
    <col min="4880" max="4880" width="9.125" style="1193" customWidth="1"/>
    <col min="4881" max="4881" width="10" style="1193" customWidth="1"/>
    <col min="4882" max="4883" width="8.5" style="1193" customWidth="1"/>
    <col min="4884" max="4884" width="8.875" style="1193" customWidth="1"/>
    <col min="4885" max="4885" width="11" style="1193" customWidth="1"/>
    <col min="4886" max="4886" width="6.375" style="1193" customWidth="1"/>
    <col min="4887" max="4887" width="8.5" style="1193" customWidth="1"/>
    <col min="4888" max="4888" width="8.75" style="1193" customWidth="1"/>
    <col min="4889" max="4889" width="8.5" style="1193" customWidth="1"/>
    <col min="4890" max="4890" width="7.875" style="1193" customWidth="1"/>
    <col min="4891" max="5120" width="12.5" style="1193"/>
    <col min="5121" max="5121" width="11.375" style="1193" customWidth="1"/>
    <col min="5122" max="5122" width="10" style="1193" customWidth="1"/>
    <col min="5123" max="5123" width="6.875" style="1193" customWidth="1"/>
    <col min="5124" max="5124" width="11.875" style="1193" customWidth="1"/>
    <col min="5125" max="5126" width="11.5" style="1193" customWidth="1"/>
    <col min="5127" max="5127" width="13" style="1193" customWidth="1"/>
    <col min="5128" max="5129" width="11.5" style="1193" customWidth="1"/>
    <col min="5130" max="5130" width="12.5" style="1193"/>
    <col min="5131" max="5131" width="9.125" style="1193" customWidth="1"/>
    <col min="5132" max="5132" width="11.5" style="1193" customWidth="1"/>
    <col min="5133" max="5133" width="10" style="1193" customWidth="1"/>
    <col min="5134" max="5134" width="11.625" style="1193" customWidth="1"/>
    <col min="5135" max="5135" width="11.875" style="1193" customWidth="1"/>
    <col min="5136" max="5136" width="9.125" style="1193" customWidth="1"/>
    <col min="5137" max="5137" width="10" style="1193" customWidth="1"/>
    <col min="5138" max="5139" width="8.5" style="1193" customWidth="1"/>
    <col min="5140" max="5140" width="8.875" style="1193" customWidth="1"/>
    <col min="5141" max="5141" width="11" style="1193" customWidth="1"/>
    <col min="5142" max="5142" width="6.375" style="1193" customWidth="1"/>
    <col min="5143" max="5143" width="8.5" style="1193" customWidth="1"/>
    <col min="5144" max="5144" width="8.75" style="1193" customWidth="1"/>
    <col min="5145" max="5145" width="8.5" style="1193" customWidth="1"/>
    <col min="5146" max="5146" width="7.875" style="1193" customWidth="1"/>
    <col min="5147" max="5376" width="12.5" style="1193"/>
    <col min="5377" max="5377" width="11.375" style="1193" customWidth="1"/>
    <col min="5378" max="5378" width="10" style="1193" customWidth="1"/>
    <col min="5379" max="5379" width="6.875" style="1193" customWidth="1"/>
    <col min="5380" max="5380" width="11.875" style="1193" customWidth="1"/>
    <col min="5381" max="5382" width="11.5" style="1193" customWidth="1"/>
    <col min="5383" max="5383" width="13" style="1193" customWidth="1"/>
    <col min="5384" max="5385" width="11.5" style="1193" customWidth="1"/>
    <col min="5386" max="5386" width="12.5" style="1193"/>
    <col min="5387" max="5387" width="9.125" style="1193" customWidth="1"/>
    <col min="5388" max="5388" width="11.5" style="1193" customWidth="1"/>
    <col min="5389" max="5389" width="10" style="1193" customWidth="1"/>
    <col min="5390" max="5390" width="11.625" style="1193" customWidth="1"/>
    <col min="5391" max="5391" width="11.875" style="1193" customWidth="1"/>
    <col min="5392" max="5392" width="9.125" style="1193" customWidth="1"/>
    <col min="5393" max="5393" width="10" style="1193" customWidth="1"/>
    <col min="5394" max="5395" width="8.5" style="1193" customWidth="1"/>
    <col min="5396" max="5396" width="8.875" style="1193" customWidth="1"/>
    <col min="5397" max="5397" width="11" style="1193" customWidth="1"/>
    <col min="5398" max="5398" width="6.375" style="1193" customWidth="1"/>
    <col min="5399" max="5399" width="8.5" style="1193" customWidth="1"/>
    <col min="5400" max="5400" width="8.75" style="1193" customWidth="1"/>
    <col min="5401" max="5401" width="8.5" style="1193" customWidth="1"/>
    <col min="5402" max="5402" width="7.875" style="1193" customWidth="1"/>
    <col min="5403" max="5632" width="12.5" style="1193"/>
    <col min="5633" max="5633" width="11.375" style="1193" customWidth="1"/>
    <col min="5634" max="5634" width="10" style="1193" customWidth="1"/>
    <col min="5635" max="5635" width="6.875" style="1193" customWidth="1"/>
    <col min="5636" max="5636" width="11.875" style="1193" customWidth="1"/>
    <col min="5637" max="5638" width="11.5" style="1193" customWidth="1"/>
    <col min="5639" max="5639" width="13" style="1193" customWidth="1"/>
    <col min="5640" max="5641" width="11.5" style="1193" customWidth="1"/>
    <col min="5642" max="5642" width="12.5" style="1193"/>
    <col min="5643" max="5643" width="9.125" style="1193" customWidth="1"/>
    <col min="5644" max="5644" width="11.5" style="1193" customWidth="1"/>
    <col min="5645" max="5645" width="10" style="1193" customWidth="1"/>
    <col min="5646" max="5646" width="11.625" style="1193" customWidth="1"/>
    <col min="5647" max="5647" width="11.875" style="1193" customWidth="1"/>
    <col min="5648" max="5648" width="9.125" style="1193" customWidth="1"/>
    <col min="5649" max="5649" width="10" style="1193" customWidth="1"/>
    <col min="5650" max="5651" width="8.5" style="1193" customWidth="1"/>
    <col min="5652" max="5652" width="8.875" style="1193" customWidth="1"/>
    <col min="5653" max="5653" width="11" style="1193" customWidth="1"/>
    <col min="5654" max="5654" width="6.375" style="1193" customWidth="1"/>
    <col min="5655" max="5655" width="8.5" style="1193" customWidth="1"/>
    <col min="5656" max="5656" width="8.75" style="1193" customWidth="1"/>
    <col min="5657" max="5657" width="8.5" style="1193" customWidth="1"/>
    <col min="5658" max="5658" width="7.875" style="1193" customWidth="1"/>
    <col min="5659" max="5888" width="12.5" style="1193"/>
    <col min="5889" max="5889" width="11.375" style="1193" customWidth="1"/>
    <col min="5890" max="5890" width="10" style="1193" customWidth="1"/>
    <col min="5891" max="5891" width="6.875" style="1193" customWidth="1"/>
    <col min="5892" max="5892" width="11.875" style="1193" customWidth="1"/>
    <col min="5893" max="5894" width="11.5" style="1193" customWidth="1"/>
    <col min="5895" max="5895" width="13" style="1193" customWidth="1"/>
    <col min="5896" max="5897" width="11.5" style="1193" customWidth="1"/>
    <col min="5898" max="5898" width="12.5" style="1193"/>
    <col min="5899" max="5899" width="9.125" style="1193" customWidth="1"/>
    <col min="5900" max="5900" width="11.5" style="1193" customWidth="1"/>
    <col min="5901" max="5901" width="10" style="1193" customWidth="1"/>
    <col min="5902" max="5902" width="11.625" style="1193" customWidth="1"/>
    <col min="5903" max="5903" width="11.875" style="1193" customWidth="1"/>
    <col min="5904" max="5904" width="9.125" style="1193" customWidth="1"/>
    <col min="5905" max="5905" width="10" style="1193" customWidth="1"/>
    <col min="5906" max="5907" width="8.5" style="1193" customWidth="1"/>
    <col min="5908" max="5908" width="8.875" style="1193" customWidth="1"/>
    <col min="5909" max="5909" width="11" style="1193" customWidth="1"/>
    <col min="5910" max="5910" width="6.375" style="1193" customWidth="1"/>
    <col min="5911" max="5911" width="8.5" style="1193" customWidth="1"/>
    <col min="5912" max="5912" width="8.75" style="1193" customWidth="1"/>
    <col min="5913" max="5913" width="8.5" style="1193" customWidth="1"/>
    <col min="5914" max="5914" width="7.875" style="1193" customWidth="1"/>
    <col min="5915" max="6144" width="12.5" style="1193"/>
    <col min="6145" max="6145" width="11.375" style="1193" customWidth="1"/>
    <col min="6146" max="6146" width="10" style="1193" customWidth="1"/>
    <col min="6147" max="6147" width="6.875" style="1193" customWidth="1"/>
    <col min="6148" max="6148" width="11.875" style="1193" customWidth="1"/>
    <col min="6149" max="6150" width="11.5" style="1193" customWidth="1"/>
    <col min="6151" max="6151" width="13" style="1193" customWidth="1"/>
    <col min="6152" max="6153" width="11.5" style="1193" customWidth="1"/>
    <col min="6154" max="6154" width="12.5" style="1193"/>
    <col min="6155" max="6155" width="9.125" style="1193" customWidth="1"/>
    <col min="6156" max="6156" width="11.5" style="1193" customWidth="1"/>
    <col min="6157" max="6157" width="10" style="1193" customWidth="1"/>
    <col min="6158" max="6158" width="11.625" style="1193" customWidth="1"/>
    <col min="6159" max="6159" width="11.875" style="1193" customWidth="1"/>
    <col min="6160" max="6160" width="9.125" style="1193" customWidth="1"/>
    <col min="6161" max="6161" width="10" style="1193" customWidth="1"/>
    <col min="6162" max="6163" width="8.5" style="1193" customWidth="1"/>
    <col min="6164" max="6164" width="8.875" style="1193" customWidth="1"/>
    <col min="6165" max="6165" width="11" style="1193" customWidth="1"/>
    <col min="6166" max="6166" width="6.375" style="1193" customWidth="1"/>
    <col min="6167" max="6167" width="8.5" style="1193" customWidth="1"/>
    <col min="6168" max="6168" width="8.75" style="1193" customWidth="1"/>
    <col min="6169" max="6169" width="8.5" style="1193" customWidth="1"/>
    <col min="6170" max="6170" width="7.875" style="1193" customWidth="1"/>
    <col min="6171" max="6400" width="12.5" style="1193"/>
    <col min="6401" max="6401" width="11.375" style="1193" customWidth="1"/>
    <col min="6402" max="6402" width="10" style="1193" customWidth="1"/>
    <col min="6403" max="6403" width="6.875" style="1193" customWidth="1"/>
    <col min="6404" max="6404" width="11.875" style="1193" customWidth="1"/>
    <col min="6405" max="6406" width="11.5" style="1193" customWidth="1"/>
    <col min="6407" max="6407" width="13" style="1193" customWidth="1"/>
    <col min="6408" max="6409" width="11.5" style="1193" customWidth="1"/>
    <col min="6410" max="6410" width="12.5" style="1193"/>
    <col min="6411" max="6411" width="9.125" style="1193" customWidth="1"/>
    <col min="6412" max="6412" width="11.5" style="1193" customWidth="1"/>
    <col min="6413" max="6413" width="10" style="1193" customWidth="1"/>
    <col min="6414" max="6414" width="11.625" style="1193" customWidth="1"/>
    <col min="6415" max="6415" width="11.875" style="1193" customWidth="1"/>
    <col min="6416" max="6416" width="9.125" style="1193" customWidth="1"/>
    <col min="6417" max="6417" width="10" style="1193" customWidth="1"/>
    <col min="6418" max="6419" width="8.5" style="1193" customWidth="1"/>
    <col min="6420" max="6420" width="8.875" style="1193" customWidth="1"/>
    <col min="6421" max="6421" width="11" style="1193" customWidth="1"/>
    <col min="6422" max="6422" width="6.375" style="1193" customWidth="1"/>
    <col min="6423" max="6423" width="8.5" style="1193" customWidth="1"/>
    <col min="6424" max="6424" width="8.75" style="1193" customWidth="1"/>
    <col min="6425" max="6425" width="8.5" style="1193" customWidth="1"/>
    <col min="6426" max="6426" width="7.875" style="1193" customWidth="1"/>
    <col min="6427" max="6656" width="12.5" style="1193"/>
    <col min="6657" max="6657" width="11.375" style="1193" customWidth="1"/>
    <col min="6658" max="6658" width="10" style="1193" customWidth="1"/>
    <col min="6659" max="6659" width="6.875" style="1193" customWidth="1"/>
    <col min="6660" max="6660" width="11.875" style="1193" customWidth="1"/>
    <col min="6661" max="6662" width="11.5" style="1193" customWidth="1"/>
    <col min="6663" max="6663" width="13" style="1193" customWidth="1"/>
    <col min="6664" max="6665" width="11.5" style="1193" customWidth="1"/>
    <col min="6666" max="6666" width="12.5" style="1193"/>
    <col min="6667" max="6667" width="9.125" style="1193" customWidth="1"/>
    <col min="6668" max="6668" width="11.5" style="1193" customWidth="1"/>
    <col min="6669" max="6669" width="10" style="1193" customWidth="1"/>
    <col min="6670" max="6670" width="11.625" style="1193" customWidth="1"/>
    <col min="6671" max="6671" width="11.875" style="1193" customWidth="1"/>
    <col min="6672" max="6672" width="9.125" style="1193" customWidth="1"/>
    <col min="6673" max="6673" width="10" style="1193" customWidth="1"/>
    <col min="6674" max="6675" width="8.5" style="1193" customWidth="1"/>
    <col min="6676" max="6676" width="8.875" style="1193" customWidth="1"/>
    <col min="6677" max="6677" width="11" style="1193" customWidth="1"/>
    <col min="6678" max="6678" width="6.375" style="1193" customWidth="1"/>
    <col min="6679" max="6679" width="8.5" style="1193" customWidth="1"/>
    <col min="6680" max="6680" width="8.75" style="1193" customWidth="1"/>
    <col min="6681" max="6681" width="8.5" style="1193" customWidth="1"/>
    <col min="6682" max="6682" width="7.875" style="1193" customWidth="1"/>
    <col min="6683" max="6912" width="12.5" style="1193"/>
    <col min="6913" max="6913" width="11.375" style="1193" customWidth="1"/>
    <col min="6914" max="6914" width="10" style="1193" customWidth="1"/>
    <col min="6915" max="6915" width="6.875" style="1193" customWidth="1"/>
    <col min="6916" max="6916" width="11.875" style="1193" customWidth="1"/>
    <col min="6917" max="6918" width="11.5" style="1193" customWidth="1"/>
    <col min="6919" max="6919" width="13" style="1193" customWidth="1"/>
    <col min="6920" max="6921" width="11.5" style="1193" customWidth="1"/>
    <col min="6922" max="6922" width="12.5" style="1193"/>
    <col min="6923" max="6923" width="9.125" style="1193" customWidth="1"/>
    <col min="6924" max="6924" width="11.5" style="1193" customWidth="1"/>
    <col min="6925" max="6925" width="10" style="1193" customWidth="1"/>
    <col min="6926" max="6926" width="11.625" style="1193" customWidth="1"/>
    <col min="6927" max="6927" width="11.875" style="1193" customWidth="1"/>
    <col min="6928" max="6928" width="9.125" style="1193" customWidth="1"/>
    <col min="6929" max="6929" width="10" style="1193" customWidth="1"/>
    <col min="6930" max="6931" width="8.5" style="1193" customWidth="1"/>
    <col min="6932" max="6932" width="8.875" style="1193" customWidth="1"/>
    <col min="6933" max="6933" width="11" style="1193" customWidth="1"/>
    <col min="6934" max="6934" width="6.375" style="1193" customWidth="1"/>
    <col min="6935" max="6935" width="8.5" style="1193" customWidth="1"/>
    <col min="6936" max="6936" width="8.75" style="1193" customWidth="1"/>
    <col min="6937" max="6937" width="8.5" style="1193" customWidth="1"/>
    <col min="6938" max="6938" width="7.875" style="1193" customWidth="1"/>
    <col min="6939" max="7168" width="12.5" style="1193"/>
    <col min="7169" max="7169" width="11.375" style="1193" customWidth="1"/>
    <col min="7170" max="7170" width="10" style="1193" customWidth="1"/>
    <col min="7171" max="7171" width="6.875" style="1193" customWidth="1"/>
    <col min="7172" max="7172" width="11.875" style="1193" customWidth="1"/>
    <col min="7173" max="7174" width="11.5" style="1193" customWidth="1"/>
    <col min="7175" max="7175" width="13" style="1193" customWidth="1"/>
    <col min="7176" max="7177" width="11.5" style="1193" customWidth="1"/>
    <col min="7178" max="7178" width="12.5" style="1193"/>
    <col min="7179" max="7179" width="9.125" style="1193" customWidth="1"/>
    <col min="7180" max="7180" width="11.5" style="1193" customWidth="1"/>
    <col min="7181" max="7181" width="10" style="1193" customWidth="1"/>
    <col min="7182" max="7182" width="11.625" style="1193" customWidth="1"/>
    <col min="7183" max="7183" width="11.875" style="1193" customWidth="1"/>
    <col min="7184" max="7184" width="9.125" style="1193" customWidth="1"/>
    <col min="7185" max="7185" width="10" style="1193" customWidth="1"/>
    <col min="7186" max="7187" width="8.5" style="1193" customWidth="1"/>
    <col min="7188" max="7188" width="8.875" style="1193" customWidth="1"/>
    <col min="7189" max="7189" width="11" style="1193" customWidth="1"/>
    <col min="7190" max="7190" width="6.375" style="1193" customWidth="1"/>
    <col min="7191" max="7191" width="8.5" style="1193" customWidth="1"/>
    <col min="7192" max="7192" width="8.75" style="1193" customWidth="1"/>
    <col min="7193" max="7193" width="8.5" style="1193" customWidth="1"/>
    <col min="7194" max="7194" width="7.875" style="1193" customWidth="1"/>
    <col min="7195" max="7424" width="12.5" style="1193"/>
    <col min="7425" max="7425" width="11.375" style="1193" customWidth="1"/>
    <col min="7426" max="7426" width="10" style="1193" customWidth="1"/>
    <col min="7427" max="7427" width="6.875" style="1193" customWidth="1"/>
    <col min="7428" max="7428" width="11.875" style="1193" customWidth="1"/>
    <col min="7429" max="7430" width="11.5" style="1193" customWidth="1"/>
    <col min="7431" max="7431" width="13" style="1193" customWidth="1"/>
    <col min="7432" max="7433" width="11.5" style="1193" customWidth="1"/>
    <col min="7434" max="7434" width="12.5" style="1193"/>
    <col min="7435" max="7435" width="9.125" style="1193" customWidth="1"/>
    <col min="7436" max="7436" width="11.5" style="1193" customWidth="1"/>
    <col min="7437" max="7437" width="10" style="1193" customWidth="1"/>
    <col min="7438" max="7438" width="11.625" style="1193" customWidth="1"/>
    <col min="7439" max="7439" width="11.875" style="1193" customWidth="1"/>
    <col min="7440" max="7440" width="9.125" style="1193" customWidth="1"/>
    <col min="7441" max="7441" width="10" style="1193" customWidth="1"/>
    <col min="7442" max="7443" width="8.5" style="1193" customWidth="1"/>
    <col min="7444" max="7444" width="8.875" style="1193" customWidth="1"/>
    <col min="7445" max="7445" width="11" style="1193" customWidth="1"/>
    <col min="7446" max="7446" width="6.375" style="1193" customWidth="1"/>
    <col min="7447" max="7447" width="8.5" style="1193" customWidth="1"/>
    <col min="7448" max="7448" width="8.75" style="1193" customWidth="1"/>
    <col min="7449" max="7449" width="8.5" style="1193" customWidth="1"/>
    <col min="7450" max="7450" width="7.875" style="1193" customWidth="1"/>
    <col min="7451" max="7680" width="12.5" style="1193"/>
    <col min="7681" max="7681" width="11.375" style="1193" customWidth="1"/>
    <col min="7682" max="7682" width="10" style="1193" customWidth="1"/>
    <col min="7683" max="7683" width="6.875" style="1193" customWidth="1"/>
    <col min="7684" max="7684" width="11.875" style="1193" customWidth="1"/>
    <col min="7685" max="7686" width="11.5" style="1193" customWidth="1"/>
    <col min="7687" max="7687" width="13" style="1193" customWidth="1"/>
    <col min="7688" max="7689" width="11.5" style="1193" customWidth="1"/>
    <col min="7690" max="7690" width="12.5" style="1193"/>
    <col min="7691" max="7691" width="9.125" style="1193" customWidth="1"/>
    <col min="7692" max="7692" width="11.5" style="1193" customWidth="1"/>
    <col min="7693" max="7693" width="10" style="1193" customWidth="1"/>
    <col min="7694" max="7694" width="11.625" style="1193" customWidth="1"/>
    <col min="7695" max="7695" width="11.875" style="1193" customWidth="1"/>
    <col min="7696" max="7696" width="9.125" style="1193" customWidth="1"/>
    <col min="7697" max="7697" width="10" style="1193" customWidth="1"/>
    <col min="7698" max="7699" width="8.5" style="1193" customWidth="1"/>
    <col min="7700" max="7700" width="8.875" style="1193" customWidth="1"/>
    <col min="7701" max="7701" width="11" style="1193" customWidth="1"/>
    <col min="7702" max="7702" width="6.375" style="1193" customWidth="1"/>
    <col min="7703" max="7703" width="8.5" style="1193" customWidth="1"/>
    <col min="7704" max="7704" width="8.75" style="1193" customWidth="1"/>
    <col min="7705" max="7705" width="8.5" style="1193" customWidth="1"/>
    <col min="7706" max="7706" width="7.875" style="1193" customWidth="1"/>
    <col min="7707" max="7936" width="12.5" style="1193"/>
    <col min="7937" max="7937" width="11.375" style="1193" customWidth="1"/>
    <col min="7938" max="7938" width="10" style="1193" customWidth="1"/>
    <col min="7939" max="7939" width="6.875" style="1193" customWidth="1"/>
    <col min="7940" max="7940" width="11.875" style="1193" customWidth="1"/>
    <col min="7941" max="7942" width="11.5" style="1193" customWidth="1"/>
    <col min="7943" max="7943" width="13" style="1193" customWidth="1"/>
    <col min="7944" max="7945" width="11.5" style="1193" customWidth="1"/>
    <col min="7946" max="7946" width="12.5" style="1193"/>
    <col min="7947" max="7947" width="9.125" style="1193" customWidth="1"/>
    <col min="7948" max="7948" width="11.5" style="1193" customWidth="1"/>
    <col min="7949" max="7949" width="10" style="1193" customWidth="1"/>
    <col min="7950" max="7950" width="11.625" style="1193" customWidth="1"/>
    <col min="7951" max="7951" width="11.875" style="1193" customWidth="1"/>
    <col min="7952" max="7952" width="9.125" style="1193" customWidth="1"/>
    <col min="7953" max="7953" width="10" style="1193" customWidth="1"/>
    <col min="7954" max="7955" width="8.5" style="1193" customWidth="1"/>
    <col min="7956" max="7956" width="8.875" style="1193" customWidth="1"/>
    <col min="7957" max="7957" width="11" style="1193" customWidth="1"/>
    <col min="7958" max="7958" width="6.375" style="1193" customWidth="1"/>
    <col min="7959" max="7959" width="8.5" style="1193" customWidth="1"/>
    <col min="7960" max="7960" width="8.75" style="1193" customWidth="1"/>
    <col min="7961" max="7961" width="8.5" style="1193" customWidth="1"/>
    <col min="7962" max="7962" width="7.875" style="1193" customWidth="1"/>
    <col min="7963" max="8192" width="12.5" style="1193"/>
    <col min="8193" max="8193" width="11.375" style="1193" customWidth="1"/>
    <col min="8194" max="8194" width="10" style="1193" customWidth="1"/>
    <col min="8195" max="8195" width="6.875" style="1193" customWidth="1"/>
    <col min="8196" max="8196" width="11.875" style="1193" customWidth="1"/>
    <col min="8197" max="8198" width="11.5" style="1193" customWidth="1"/>
    <col min="8199" max="8199" width="13" style="1193" customWidth="1"/>
    <col min="8200" max="8201" width="11.5" style="1193" customWidth="1"/>
    <col min="8202" max="8202" width="12.5" style="1193"/>
    <col min="8203" max="8203" width="9.125" style="1193" customWidth="1"/>
    <col min="8204" max="8204" width="11.5" style="1193" customWidth="1"/>
    <col min="8205" max="8205" width="10" style="1193" customWidth="1"/>
    <col min="8206" max="8206" width="11.625" style="1193" customWidth="1"/>
    <col min="8207" max="8207" width="11.875" style="1193" customWidth="1"/>
    <col min="8208" max="8208" width="9.125" style="1193" customWidth="1"/>
    <col min="8209" max="8209" width="10" style="1193" customWidth="1"/>
    <col min="8210" max="8211" width="8.5" style="1193" customWidth="1"/>
    <col min="8212" max="8212" width="8.875" style="1193" customWidth="1"/>
    <col min="8213" max="8213" width="11" style="1193" customWidth="1"/>
    <col min="8214" max="8214" width="6.375" style="1193" customWidth="1"/>
    <col min="8215" max="8215" width="8.5" style="1193" customWidth="1"/>
    <col min="8216" max="8216" width="8.75" style="1193" customWidth="1"/>
    <col min="8217" max="8217" width="8.5" style="1193" customWidth="1"/>
    <col min="8218" max="8218" width="7.875" style="1193" customWidth="1"/>
    <col min="8219" max="8448" width="12.5" style="1193"/>
    <col min="8449" max="8449" width="11.375" style="1193" customWidth="1"/>
    <col min="8450" max="8450" width="10" style="1193" customWidth="1"/>
    <col min="8451" max="8451" width="6.875" style="1193" customWidth="1"/>
    <col min="8452" max="8452" width="11.875" style="1193" customWidth="1"/>
    <col min="8453" max="8454" width="11.5" style="1193" customWidth="1"/>
    <col min="8455" max="8455" width="13" style="1193" customWidth="1"/>
    <col min="8456" max="8457" width="11.5" style="1193" customWidth="1"/>
    <col min="8458" max="8458" width="12.5" style="1193"/>
    <col min="8459" max="8459" width="9.125" style="1193" customWidth="1"/>
    <col min="8460" max="8460" width="11.5" style="1193" customWidth="1"/>
    <col min="8461" max="8461" width="10" style="1193" customWidth="1"/>
    <col min="8462" max="8462" width="11.625" style="1193" customWidth="1"/>
    <col min="8463" max="8463" width="11.875" style="1193" customWidth="1"/>
    <col min="8464" max="8464" width="9.125" style="1193" customWidth="1"/>
    <col min="8465" max="8465" width="10" style="1193" customWidth="1"/>
    <col min="8466" max="8467" width="8.5" style="1193" customWidth="1"/>
    <col min="8468" max="8468" width="8.875" style="1193" customWidth="1"/>
    <col min="8469" max="8469" width="11" style="1193" customWidth="1"/>
    <col min="8470" max="8470" width="6.375" style="1193" customWidth="1"/>
    <col min="8471" max="8471" width="8.5" style="1193" customWidth="1"/>
    <col min="8472" max="8472" width="8.75" style="1193" customWidth="1"/>
    <col min="8473" max="8473" width="8.5" style="1193" customWidth="1"/>
    <col min="8474" max="8474" width="7.875" style="1193" customWidth="1"/>
    <col min="8475" max="8704" width="12.5" style="1193"/>
    <col min="8705" max="8705" width="11.375" style="1193" customWidth="1"/>
    <col min="8706" max="8706" width="10" style="1193" customWidth="1"/>
    <col min="8707" max="8707" width="6.875" style="1193" customWidth="1"/>
    <col min="8708" max="8708" width="11.875" style="1193" customWidth="1"/>
    <col min="8709" max="8710" width="11.5" style="1193" customWidth="1"/>
    <col min="8711" max="8711" width="13" style="1193" customWidth="1"/>
    <col min="8712" max="8713" width="11.5" style="1193" customWidth="1"/>
    <col min="8714" max="8714" width="12.5" style="1193"/>
    <col min="8715" max="8715" width="9.125" style="1193" customWidth="1"/>
    <col min="8716" max="8716" width="11.5" style="1193" customWidth="1"/>
    <col min="8717" max="8717" width="10" style="1193" customWidth="1"/>
    <col min="8718" max="8718" width="11.625" style="1193" customWidth="1"/>
    <col min="8719" max="8719" width="11.875" style="1193" customWidth="1"/>
    <col min="8720" max="8720" width="9.125" style="1193" customWidth="1"/>
    <col min="8721" max="8721" width="10" style="1193" customWidth="1"/>
    <col min="8722" max="8723" width="8.5" style="1193" customWidth="1"/>
    <col min="8724" max="8724" width="8.875" style="1193" customWidth="1"/>
    <col min="8725" max="8725" width="11" style="1193" customWidth="1"/>
    <col min="8726" max="8726" width="6.375" style="1193" customWidth="1"/>
    <col min="8727" max="8727" width="8.5" style="1193" customWidth="1"/>
    <col min="8728" max="8728" width="8.75" style="1193" customWidth="1"/>
    <col min="8729" max="8729" width="8.5" style="1193" customWidth="1"/>
    <col min="8730" max="8730" width="7.875" style="1193" customWidth="1"/>
    <col min="8731" max="8960" width="12.5" style="1193"/>
    <col min="8961" max="8961" width="11.375" style="1193" customWidth="1"/>
    <col min="8962" max="8962" width="10" style="1193" customWidth="1"/>
    <col min="8963" max="8963" width="6.875" style="1193" customWidth="1"/>
    <col min="8964" max="8964" width="11.875" style="1193" customWidth="1"/>
    <col min="8965" max="8966" width="11.5" style="1193" customWidth="1"/>
    <col min="8967" max="8967" width="13" style="1193" customWidth="1"/>
    <col min="8968" max="8969" width="11.5" style="1193" customWidth="1"/>
    <col min="8970" max="8970" width="12.5" style="1193"/>
    <col min="8971" max="8971" width="9.125" style="1193" customWidth="1"/>
    <col min="8972" max="8972" width="11.5" style="1193" customWidth="1"/>
    <col min="8973" max="8973" width="10" style="1193" customWidth="1"/>
    <col min="8974" max="8974" width="11.625" style="1193" customWidth="1"/>
    <col min="8975" max="8975" width="11.875" style="1193" customWidth="1"/>
    <col min="8976" max="8976" width="9.125" style="1193" customWidth="1"/>
    <col min="8977" max="8977" width="10" style="1193" customWidth="1"/>
    <col min="8978" max="8979" width="8.5" style="1193" customWidth="1"/>
    <col min="8980" max="8980" width="8.875" style="1193" customWidth="1"/>
    <col min="8981" max="8981" width="11" style="1193" customWidth="1"/>
    <col min="8982" max="8982" width="6.375" style="1193" customWidth="1"/>
    <col min="8983" max="8983" width="8.5" style="1193" customWidth="1"/>
    <col min="8984" max="8984" width="8.75" style="1193" customWidth="1"/>
    <col min="8985" max="8985" width="8.5" style="1193" customWidth="1"/>
    <col min="8986" max="8986" width="7.875" style="1193" customWidth="1"/>
    <col min="8987" max="9216" width="12.5" style="1193"/>
    <col min="9217" max="9217" width="11.375" style="1193" customWidth="1"/>
    <col min="9218" max="9218" width="10" style="1193" customWidth="1"/>
    <col min="9219" max="9219" width="6.875" style="1193" customWidth="1"/>
    <col min="9220" max="9220" width="11.875" style="1193" customWidth="1"/>
    <col min="9221" max="9222" width="11.5" style="1193" customWidth="1"/>
    <col min="9223" max="9223" width="13" style="1193" customWidth="1"/>
    <col min="9224" max="9225" width="11.5" style="1193" customWidth="1"/>
    <col min="9226" max="9226" width="12.5" style="1193"/>
    <col min="9227" max="9227" width="9.125" style="1193" customWidth="1"/>
    <col min="9228" max="9228" width="11.5" style="1193" customWidth="1"/>
    <col min="9229" max="9229" width="10" style="1193" customWidth="1"/>
    <col min="9230" max="9230" width="11.625" style="1193" customWidth="1"/>
    <col min="9231" max="9231" width="11.875" style="1193" customWidth="1"/>
    <col min="9232" max="9232" width="9.125" style="1193" customWidth="1"/>
    <col min="9233" max="9233" width="10" style="1193" customWidth="1"/>
    <col min="9234" max="9235" width="8.5" style="1193" customWidth="1"/>
    <col min="9236" max="9236" width="8.875" style="1193" customWidth="1"/>
    <col min="9237" max="9237" width="11" style="1193" customWidth="1"/>
    <col min="9238" max="9238" width="6.375" style="1193" customWidth="1"/>
    <col min="9239" max="9239" width="8.5" style="1193" customWidth="1"/>
    <col min="9240" max="9240" width="8.75" style="1193" customWidth="1"/>
    <col min="9241" max="9241" width="8.5" style="1193" customWidth="1"/>
    <col min="9242" max="9242" width="7.875" style="1193" customWidth="1"/>
    <col min="9243" max="9472" width="12.5" style="1193"/>
    <col min="9473" max="9473" width="11.375" style="1193" customWidth="1"/>
    <col min="9474" max="9474" width="10" style="1193" customWidth="1"/>
    <col min="9475" max="9475" width="6.875" style="1193" customWidth="1"/>
    <col min="9476" max="9476" width="11.875" style="1193" customWidth="1"/>
    <col min="9477" max="9478" width="11.5" style="1193" customWidth="1"/>
    <col min="9479" max="9479" width="13" style="1193" customWidth="1"/>
    <col min="9480" max="9481" width="11.5" style="1193" customWidth="1"/>
    <col min="9482" max="9482" width="12.5" style="1193"/>
    <col min="9483" max="9483" width="9.125" style="1193" customWidth="1"/>
    <col min="9484" max="9484" width="11.5" style="1193" customWidth="1"/>
    <col min="9485" max="9485" width="10" style="1193" customWidth="1"/>
    <col min="9486" max="9486" width="11.625" style="1193" customWidth="1"/>
    <col min="9487" max="9487" width="11.875" style="1193" customWidth="1"/>
    <col min="9488" max="9488" width="9.125" style="1193" customWidth="1"/>
    <col min="9489" max="9489" width="10" style="1193" customWidth="1"/>
    <col min="9490" max="9491" width="8.5" style="1193" customWidth="1"/>
    <col min="9492" max="9492" width="8.875" style="1193" customWidth="1"/>
    <col min="9493" max="9493" width="11" style="1193" customWidth="1"/>
    <col min="9494" max="9494" width="6.375" style="1193" customWidth="1"/>
    <col min="9495" max="9495" width="8.5" style="1193" customWidth="1"/>
    <col min="9496" max="9496" width="8.75" style="1193" customWidth="1"/>
    <col min="9497" max="9497" width="8.5" style="1193" customWidth="1"/>
    <col min="9498" max="9498" width="7.875" style="1193" customWidth="1"/>
    <col min="9499" max="9728" width="12.5" style="1193"/>
    <col min="9729" max="9729" width="11.375" style="1193" customWidth="1"/>
    <col min="9730" max="9730" width="10" style="1193" customWidth="1"/>
    <col min="9731" max="9731" width="6.875" style="1193" customWidth="1"/>
    <col min="9732" max="9732" width="11.875" style="1193" customWidth="1"/>
    <col min="9733" max="9734" width="11.5" style="1193" customWidth="1"/>
    <col min="9735" max="9735" width="13" style="1193" customWidth="1"/>
    <col min="9736" max="9737" width="11.5" style="1193" customWidth="1"/>
    <col min="9738" max="9738" width="12.5" style="1193"/>
    <col min="9739" max="9739" width="9.125" style="1193" customWidth="1"/>
    <col min="9740" max="9740" width="11.5" style="1193" customWidth="1"/>
    <col min="9741" max="9741" width="10" style="1193" customWidth="1"/>
    <col min="9742" max="9742" width="11.625" style="1193" customWidth="1"/>
    <col min="9743" max="9743" width="11.875" style="1193" customWidth="1"/>
    <col min="9744" max="9744" width="9.125" style="1193" customWidth="1"/>
    <col min="9745" max="9745" width="10" style="1193" customWidth="1"/>
    <col min="9746" max="9747" width="8.5" style="1193" customWidth="1"/>
    <col min="9748" max="9748" width="8.875" style="1193" customWidth="1"/>
    <col min="9749" max="9749" width="11" style="1193" customWidth="1"/>
    <col min="9750" max="9750" width="6.375" style="1193" customWidth="1"/>
    <col min="9751" max="9751" width="8.5" style="1193" customWidth="1"/>
    <col min="9752" max="9752" width="8.75" style="1193" customWidth="1"/>
    <col min="9753" max="9753" width="8.5" style="1193" customWidth="1"/>
    <col min="9754" max="9754" width="7.875" style="1193" customWidth="1"/>
    <col min="9755" max="9984" width="12.5" style="1193"/>
    <col min="9985" max="9985" width="11.375" style="1193" customWidth="1"/>
    <col min="9986" max="9986" width="10" style="1193" customWidth="1"/>
    <col min="9987" max="9987" width="6.875" style="1193" customWidth="1"/>
    <col min="9988" max="9988" width="11.875" style="1193" customWidth="1"/>
    <col min="9989" max="9990" width="11.5" style="1193" customWidth="1"/>
    <col min="9991" max="9991" width="13" style="1193" customWidth="1"/>
    <col min="9992" max="9993" width="11.5" style="1193" customWidth="1"/>
    <col min="9994" max="9994" width="12.5" style="1193"/>
    <col min="9995" max="9995" width="9.125" style="1193" customWidth="1"/>
    <col min="9996" max="9996" width="11.5" style="1193" customWidth="1"/>
    <col min="9997" max="9997" width="10" style="1193" customWidth="1"/>
    <col min="9998" max="9998" width="11.625" style="1193" customWidth="1"/>
    <col min="9999" max="9999" width="11.875" style="1193" customWidth="1"/>
    <col min="10000" max="10000" width="9.125" style="1193" customWidth="1"/>
    <col min="10001" max="10001" width="10" style="1193" customWidth="1"/>
    <col min="10002" max="10003" width="8.5" style="1193" customWidth="1"/>
    <col min="10004" max="10004" width="8.875" style="1193" customWidth="1"/>
    <col min="10005" max="10005" width="11" style="1193" customWidth="1"/>
    <col min="10006" max="10006" width="6.375" style="1193" customWidth="1"/>
    <col min="10007" max="10007" width="8.5" style="1193" customWidth="1"/>
    <col min="10008" max="10008" width="8.75" style="1193" customWidth="1"/>
    <col min="10009" max="10009" width="8.5" style="1193" customWidth="1"/>
    <col min="10010" max="10010" width="7.875" style="1193" customWidth="1"/>
    <col min="10011" max="10240" width="12.5" style="1193"/>
    <col min="10241" max="10241" width="11.375" style="1193" customWidth="1"/>
    <col min="10242" max="10242" width="10" style="1193" customWidth="1"/>
    <col min="10243" max="10243" width="6.875" style="1193" customWidth="1"/>
    <col min="10244" max="10244" width="11.875" style="1193" customWidth="1"/>
    <col min="10245" max="10246" width="11.5" style="1193" customWidth="1"/>
    <col min="10247" max="10247" width="13" style="1193" customWidth="1"/>
    <col min="10248" max="10249" width="11.5" style="1193" customWidth="1"/>
    <col min="10250" max="10250" width="12.5" style="1193"/>
    <col min="10251" max="10251" width="9.125" style="1193" customWidth="1"/>
    <col min="10252" max="10252" width="11.5" style="1193" customWidth="1"/>
    <col min="10253" max="10253" width="10" style="1193" customWidth="1"/>
    <col min="10254" max="10254" width="11.625" style="1193" customWidth="1"/>
    <col min="10255" max="10255" width="11.875" style="1193" customWidth="1"/>
    <col min="10256" max="10256" width="9.125" style="1193" customWidth="1"/>
    <col min="10257" max="10257" width="10" style="1193" customWidth="1"/>
    <col min="10258" max="10259" width="8.5" style="1193" customWidth="1"/>
    <col min="10260" max="10260" width="8.875" style="1193" customWidth="1"/>
    <col min="10261" max="10261" width="11" style="1193" customWidth="1"/>
    <col min="10262" max="10262" width="6.375" style="1193" customWidth="1"/>
    <col min="10263" max="10263" width="8.5" style="1193" customWidth="1"/>
    <col min="10264" max="10264" width="8.75" style="1193" customWidth="1"/>
    <col min="10265" max="10265" width="8.5" style="1193" customWidth="1"/>
    <col min="10266" max="10266" width="7.875" style="1193" customWidth="1"/>
    <col min="10267" max="10496" width="12.5" style="1193"/>
    <col min="10497" max="10497" width="11.375" style="1193" customWidth="1"/>
    <col min="10498" max="10498" width="10" style="1193" customWidth="1"/>
    <col min="10499" max="10499" width="6.875" style="1193" customWidth="1"/>
    <col min="10500" max="10500" width="11.875" style="1193" customWidth="1"/>
    <col min="10501" max="10502" width="11.5" style="1193" customWidth="1"/>
    <col min="10503" max="10503" width="13" style="1193" customWidth="1"/>
    <col min="10504" max="10505" width="11.5" style="1193" customWidth="1"/>
    <col min="10506" max="10506" width="12.5" style="1193"/>
    <col min="10507" max="10507" width="9.125" style="1193" customWidth="1"/>
    <col min="10508" max="10508" width="11.5" style="1193" customWidth="1"/>
    <col min="10509" max="10509" width="10" style="1193" customWidth="1"/>
    <col min="10510" max="10510" width="11.625" style="1193" customWidth="1"/>
    <col min="10511" max="10511" width="11.875" style="1193" customWidth="1"/>
    <col min="10512" max="10512" width="9.125" style="1193" customWidth="1"/>
    <col min="10513" max="10513" width="10" style="1193" customWidth="1"/>
    <col min="10514" max="10515" width="8.5" style="1193" customWidth="1"/>
    <col min="10516" max="10516" width="8.875" style="1193" customWidth="1"/>
    <col min="10517" max="10517" width="11" style="1193" customWidth="1"/>
    <col min="10518" max="10518" width="6.375" style="1193" customWidth="1"/>
    <col min="10519" max="10519" width="8.5" style="1193" customWidth="1"/>
    <col min="10520" max="10520" width="8.75" style="1193" customWidth="1"/>
    <col min="10521" max="10521" width="8.5" style="1193" customWidth="1"/>
    <col min="10522" max="10522" width="7.875" style="1193" customWidth="1"/>
    <col min="10523" max="10752" width="12.5" style="1193"/>
    <col min="10753" max="10753" width="11.375" style="1193" customWidth="1"/>
    <col min="10754" max="10754" width="10" style="1193" customWidth="1"/>
    <col min="10755" max="10755" width="6.875" style="1193" customWidth="1"/>
    <col min="10756" max="10756" width="11.875" style="1193" customWidth="1"/>
    <col min="10757" max="10758" width="11.5" style="1193" customWidth="1"/>
    <col min="10759" max="10759" width="13" style="1193" customWidth="1"/>
    <col min="10760" max="10761" width="11.5" style="1193" customWidth="1"/>
    <col min="10762" max="10762" width="12.5" style="1193"/>
    <col min="10763" max="10763" width="9.125" style="1193" customWidth="1"/>
    <col min="10764" max="10764" width="11.5" style="1193" customWidth="1"/>
    <col min="10765" max="10765" width="10" style="1193" customWidth="1"/>
    <col min="10766" max="10766" width="11.625" style="1193" customWidth="1"/>
    <col min="10767" max="10767" width="11.875" style="1193" customWidth="1"/>
    <col min="10768" max="10768" width="9.125" style="1193" customWidth="1"/>
    <col min="10769" max="10769" width="10" style="1193" customWidth="1"/>
    <col min="10770" max="10771" width="8.5" style="1193" customWidth="1"/>
    <col min="10772" max="10772" width="8.875" style="1193" customWidth="1"/>
    <col min="10773" max="10773" width="11" style="1193" customWidth="1"/>
    <col min="10774" max="10774" width="6.375" style="1193" customWidth="1"/>
    <col min="10775" max="10775" width="8.5" style="1193" customWidth="1"/>
    <col min="10776" max="10776" width="8.75" style="1193" customWidth="1"/>
    <col min="10777" max="10777" width="8.5" style="1193" customWidth="1"/>
    <col min="10778" max="10778" width="7.875" style="1193" customWidth="1"/>
    <col min="10779" max="11008" width="12.5" style="1193"/>
    <col min="11009" max="11009" width="11.375" style="1193" customWidth="1"/>
    <col min="11010" max="11010" width="10" style="1193" customWidth="1"/>
    <col min="11011" max="11011" width="6.875" style="1193" customWidth="1"/>
    <col min="11012" max="11012" width="11.875" style="1193" customWidth="1"/>
    <col min="11013" max="11014" width="11.5" style="1193" customWidth="1"/>
    <col min="11015" max="11015" width="13" style="1193" customWidth="1"/>
    <col min="11016" max="11017" width="11.5" style="1193" customWidth="1"/>
    <col min="11018" max="11018" width="12.5" style="1193"/>
    <col min="11019" max="11019" width="9.125" style="1193" customWidth="1"/>
    <col min="11020" max="11020" width="11.5" style="1193" customWidth="1"/>
    <col min="11021" max="11021" width="10" style="1193" customWidth="1"/>
    <col min="11022" max="11022" width="11.625" style="1193" customWidth="1"/>
    <col min="11023" max="11023" width="11.875" style="1193" customWidth="1"/>
    <col min="11024" max="11024" width="9.125" style="1193" customWidth="1"/>
    <col min="11025" max="11025" width="10" style="1193" customWidth="1"/>
    <col min="11026" max="11027" width="8.5" style="1193" customWidth="1"/>
    <col min="11028" max="11028" width="8.875" style="1193" customWidth="1"/>
    <col min="11029" max="11029" width="11" style="1193" customWidth="1"/>
    <col min="11030" max="11030" width="6.375" style="1193" customWidth="1"/>
    <col min="11031" max="11031" width="8.5" style="1193" customWidth="1"/>
    <col min="11032" max="11032" width="8.75" style="1193" customWidth="1"/>
    <col min="11033" max="11033" width="8.5" style="1193" customWidth="1"/>
    <col min="11034" max="11034" width="7.875" style="1193" customWidth="1"/>
    <col min="11035" max="11264" width="12.5" style="1193"/>
    <col min="11265" max="11265" width="11.375" style="1193" customWidth="1"/>
    <col min="11266" max="11266" width="10" style="1193" customWidth="1"/>
    <col min="11267" max="11267" width="6.875" style="1193" customWidth="1"/>
    <col min="11268" max="11268" width="11.875" style="1193" customWidth="1"/>
    <col min="11269" max="11270" width="11.5" style="1193" customWidth="1"/>
    <col min="11271" max="11271" width="13" style="1193" customWidth="1"/>
    <col min="11272" max="11273" width="11.5" style="1193" customWidth="1"/>
    <col min="11274" max="11274" width="12.5" style="1193"/>
    <col min="11275" max="11275" width="9.125" style="1193" customWidth="1"/>
    <col min="11276" max="11276" width="11.5" style="1193" customWidth="1"/>
    <col min="11277" max="11277" width="10" style="1193" customWidth="1"/>
    <col min="11278" max="11278" width="11.625" style="1193" customWidth="1"/>
    <col min="11279" max="11279" width="11.875" style="1193" customWidth="1"/>
    <col min="11280" max="11280" width="9.125" style="1193" customWidth="1"/>
    <col min="11281" max="11281" width="10" style="1193" customWidth="1"/>
    <col min="11282" max="11283" width="8.5" style="1193" customWidth="1"/>
    <col min="11284" max="11284" width="8.875" style="1193" customWidth="1"/>
    <col min="11285" max="11285" width="11" style="1193" customWidth="1"/>
    <col min="11286" max="11286" width="6.375" style="1193" customWidth="1"/>
    <col min="11287" max="11287" width="8.5" style="1193" customWidth="1"/>
    <col min="11288" max="11288" width="8.75" style="1193" customWidth="1"/>
    <col min="11289" max="11289" width="8.5" style="1193" customWidth="1"/>
    <col min="11290" max="11290" width="7.875" style="1193" customWidth="1"/>
    <col min="11291" max="11520" width="12.5" style="1193"/>
    <col min="11521" max="11521" width="11.375" style="1193" customWidth="1"/>
    <col min="11522" max="11522" width="10" style="1193" customWidth="1"/>
    <col min="11523" max="11523" width="6.875" style="1193" customWidth="1"/>
    <col min="11524" max="11524" width="11.875" style="1193" customWidth="1"/>
    <col min="11525" max="11526" width="11.5" style="1193" customWidth="1"/>
    <col min="11527" max="11527" width="13" style="1193" customWidth="1"/>
    <col min="11528" max="11529" width="11.5" style="1193" customWidth="1"/>
    <col min="11530" max="11530" width="12.5" style="1193"/>
    <col min="11531" max="11531" width="9.125" style="1193" customWidth="1"/>
    <col min="11532" max="11532" width="11.5" style="1193" customWidth="1"/>
    <col min="11533" max="11533" width="10" style="1193" customWidth="1"/>
    <col min="11534" max="11534" width="11.625" style="1193" customWidth="1"/>
    <col min="11535" max="11535" width="11.875" style="1193" customWidth="1"/>
    <col min="11536" max="11536" width="9.125" style="1193" customWidth="1"/>
    <col min="11537" max="11537" width="10" style="1193" customWidth="1"/>
    <col min="11538" max="11539" width="8.5" style="1193" customWidth="1"/>
    <col min="11540" max="11540" width="8.875" style="1193" customWidth="1"/>
    <col min="11541" max="11541" width="11" style="1193" customWidth="1"/>
    <col min="11542" max="11542" width="6.375" style="1193" customWidth="1"/>
    <col min="11543" max="11543" width="8.5" style="1193" customWidth="1"/>
    <col min="11544" max="11544" width="8.75" style="1193" customWidth="1"/>
    <col min="11545" max="11545" width="8.5" style="1193" customWidth="1"/>
    <col min="11546" max="11546" width="7.875" style="1193" customWidth="1"/>
    <col min="11547" max="11776" width="12.5" style="1193"/>
    <col min="11777" max="11777" width="11.375" style="1193" customWidth="1"/>
    <col min="11778" max="11778" width="10" style="1193" customWidth="1"/>
    <col min="11779" max="11779" width="6.875" style="1193" customWidth="1"/>
    <col min="11780" max="11780" width="11.875" style="1193" customWidth="1"/>
    <col min="11781" max="11782" width="11.5" style="1193" customWidth="1"/>
    <col min="11783" max="11783" width="13" style="1193" customWidth="1"/>
    <col min="11784" max="11785" width="11.5" style="1193" customWidth="1"/>
    <col min="11786" max="11786" width="12.5" style="1193"/>
    <col min="11787" max="11787" width="9.125" style="1193" customWidth="1"/>
    <col min="11788" max="11788" width="11.5" style="1193" customWidth="1"/>
    <col min="11789" max="11789" width="10" style="1193" customWidth="1"/>
    <col min="11790" max="11790" width="11.625" style="1193" customWidth="1"/>
    <col min="11791" max="11791" width="11.875" style="1193" customWidth="1"/>
    <col min="11792" max="11792" width="9.125" style="1193" customWidth="1"/>
    <col min="11793" max="11793" width="10" style="1193" customWidth="1"/>
    <col min="11794" max="11795" width="8.5" style="1193" customWidth="1"/>
    <col min="11796" max="11796" width="8.875" style="1193" customWidth="1"/>
    <col min="11797" max="11797" width="11" style="1193" customWidth="1"/>
    <col min="11798" max="11798" width="6.375" style="1193" customWidth="1"/>
    <col min="11799" max="11799" width="8.5" style="1193" customWidth="1"/>
    <col min="11800" max="11800" width="8.75" style="1193" customWidth="1"/>
    <col min="11801" max="11801" width="8.5" style="1193" customWidth="1"/>
    <col min="11802" max="11802" width="7.875" style="1193" customWidth="1"/>
    <col min="11803" max="12032" width="12.5" style="1193"/>
    <col min="12033" max="12033" width="11.375" style="1193" customWidth="1"/>
    <col min="12034" max="12034" width="10" style="1193" customWidth="1"/>
    <col min="12035" max="12035" width="6.875" style="1193" customWidth="1"/>
    <col min="12036" max="12036" width="11.875" style="1193" customWidth="1"/>
    <col min="12037" max="12038" width="11.5" style="1193" customWidth="1"/>
    <col min="12039" max="12039" width="13" style="1193" customWidth="1"/>
    <col min="12040" max="12041" width="11.5" style="1193" customWidth="1"/>
    <col min="12042" max="12042" width="12.5" style="1193"/>
    <col min="12043" max="12043" width="9.125" style="1193" customWidth="1"/>
    <col min="12044" max="12044" width="11.5" style="1193" customWidth="1"/>
    <col min="12045" max="12045" width="10" style="1193" customWidth="1"/>
    <col min="12046" max="12046" width="11.625" style="1193" customWidth="1"/>
    <col min="12047" max="12047" width="11.875" style="1193" customWidth="1"/>
    <col min="12048" max="12048" width="9.125" style="1193" customWidth="1"/>
    <col min="12049" max="12049" width="10" style="1193" customWidth="1"/>
    <col min="12050" max="12051" width="8.5" style="1193" customWidth="1"/>
    <col min="12052" max="12052" width="8.875" style="1193" customWidth="1"/>
    <col min="12053" max="12053" width="11" style="1193" customWidth="1"/>
    <col min="12054" max="12054" width="6.375" style="1193" customWidth="1"/>
    <col min="12055" max="12055" width="8.5" style="1193" customWidth="1"/>
    <col min="12056" max="12056" width="8.75" style="1193" customWidth="1"/>
    <col min="12057" max="12057" width="8.5" style="1193" customWidth="1"/>
    <col min="12058" max="12058" width="7.875" style="1193" customWidth="1"/>
    <col min="12059" max="12288" width="12.5" style="1193"/>
    <col min="12289" max="12289" width="11.375" style="1193" customWidth="1"/>
    <col min="12290" max="12290" width="10" style="1193" customWidth="1"/>
    <col min="12291" max="12291" width="6.875" style="1193" customWidth="1"/>
    <col min="12292" max="12292" width="11.875" style="1193" customWidth="1"/>
    <col min="12293" max="12294" width="11.5" style="1193" customWidth="1"/>
    <col min="12295" max="12295" width="13" style="1193" customWidth="1"/>
    <col min="12296" max="12297" width="11.5" style="1193" customWidth="1"/>
    <col min="12298" max="12298" width="12.5" style="1193"/>
    <col min="12299" max="12299" width="9.125" style="1193" customWidth="1"/>
    <col min="12300" max="12300" width="11.5" style="1193" customWidth="1"/>
    <col min="12301" max="12301" width="10" style="1193" customWidth="1"/>
    <col min="12302" max="12302" width="11.625" style="1193" customWidth="1"/>
    <col min="12303" max="12303" width="11.875" style="1193" customWidth="1"/>
    <col min="12304" max="12304" width="9.125" style="1193" customWidth="1"/>
    <col min="12305" max="12305" width="10" style="1193" customWidth="1"/>
    <col min="12306" max="12307" width="8.5" style="1193" customWidth="1"/>
    <col min="12308" max="12308" width="8.875" style="1193" customWidth="1"/>
    <col min="12309" max="12309" width="11" style="1193" customWidth="1"/>
    <col min="12310" max="12310" width="6.375" style="1193" customWidth="1"/>
    <col min="12311" max="12311" width="8.5" style="1193" customWidth="1"/>
    <col min="12312" max="12312" width="8.75" style="1193" customWidth="1"/>
    <col min="12313" max="12313" width="8.5" style="1193" customWidth="1"/>
    <col min="12314" max="12314" width="7.875" style="1193" customWidth="1"/>
    <col min="12315" max="12544" width="12.5" style="1193"/>
    <col min="12545" max="12545" width="11.375" style="1193" customWidth="1"/>
    <col min="12546" max="12546" width="10" style="1193" customWidth="1"/>
    <col min="12547" max="12547" width="6.875" style="1193" customWidth="1"/>
    <col min="12548" max="12548" width="11.875" style="1193" customWidth="1"/>
    <col min="12549" max="12550" width="11.5" style="1193" customWidth="1"/>
    <col min="12551" max="12551" width="13" style="1193" customWidth="1"/>
    <col min="12552" max="12553" width="11.5" style="1193" customWidth="1"/>
    <col min="12554" max="12554" width="12.5" style="1193"/>
    <col min="12555" max="12555" width="9.125" style="1193" customWidth="1"/>
    <col min="12556" max="12556" width="11.5" style="1193" customWidth="1"/>
    <col min="12557" max="12557" width="10" style="1193" customWidth="1"/>
    <col min="12558" max="12558" width="11.625" style="1193" customWidth="1"/>
    <col min="12559" max="12559" width="11.875" style="1193" customWidth="1"/>
    <col min="12560" max="12560" width="9.125" style="1193" customWidth="1"/>
    <col min="12561" max="12561" width="10" style="1193" customWidth="1"/>
    <col min="12562" max="12563" width="8.5" style="1193" customWidth="1"/>
    <col min="12564" max="12564" width="8.875" style="1193" customWidth="1"/>
    <col min="12565" max="12565" width="11" style="1193" customWidth="1"/>
    <col min="12566" max="12566" width="6.375" style="1193" customWidth="1"/>
    <col min="12567" max="12567" width="8.5" style="1193" customWidth="1"/>
    <col min="12568" max="12568" width="8.75" style="1193" customWidth="1"/>
    <col min="12569" max="12569" width="8.5" style="1193" customWidth="1"/>
    <col min="12570" max="12570" width="7.875" style="1193" customWidth="1"/>
    <col min="12571" max="12800" width="12.5" style="1193"/>
    <col min="12801" max="12801" width="11.375" style="1193" customWidth="1"/>
    <col min="12802" max="12802" width="10" style="1193" customWidth="1"/>
    <col min="12803" max="12803" width="6.875" style="1193" customWidth="1"/>
    <col min="12804" max="12804" width="11.875" style="1193" customWidth="1"/>
    <col min="12805" max="12806" width="11.5" style="1193" customWidth="1"/>
    <col min="12807" max="12807" width="13" style="1193" customWidth="1"/>
    <col min="12808" max="12809" width="11.5" style="1193" customWidth="1"/>
    <col min="12810" max="12810" width="12.5" style="1193"/>
    <col min="12811" max="12811" width="9.125" style="1193" customWidth="1"/>
    <col min="12812" max="12812" width="11.5" style="1193" customWidth="1"/>
    <col min="12813" max="12813" width="10" style="1193" customWidth="1"/>
    <col min="12814" max="12814" width="11.625" style="1193" customWidth="1"/>
    <col min="12815" max="12815" width="11.875" style="1193" customWidth="1"/>
    <col min="12816" max="12816" width="9.125" style="1193" customWidth="1"/>
    <col min="12817" max="12817" width="10" style="1193" customWidth="1"/>
    <col min="12818" max="12819" width="8.5" style="1193" customWidth="1"/>
    <col min="12820" max="12820" width="8.875" style="1193" customWidth="1"/>
    <col min="12821" max="12821" width="11" style="1193" customWidth="1"/>
    <col min="12822" max="12822" width="6.375" style="1193" customWidth="1"/>
    <col min="12823" max="12823" width="8.5" style="1193" customWidth="1"/>
    <col min="12824" max="12824" width="8.75" style="1193" customWidth="1"/>
    <col min="12825" max="12825" width="8.5" style="1193" customWidth="1"/>
    <col min="12826" max="12826" width="7.875" style="1193" customWidth="1"/>
    <col min="12827" max="13056" width="12.5" style="1193"/>
    <col min="13057" max="13057" width="11.375" style="1193" customWidth="1"/>
    <col min="13058" max="13058" width="10" style="1193" customWidth="1"/>
    <col min="13059" max="13059" width="6.875" style="1193" customWidth="1"/>
    <col min="13060" max="13060" width="11.875" style="1193" customWidth="1"/>
    <col min="13061" max="13062" width="11.5" style="1193" customWidth="1"/>
    <col min="13063" max="13063" width="13" style="1193" customWidth="1"/>
    <col min="13064" max="13065" width="11.5" style="1193" customWidth="1"/>
    <col min="13066" max="13066" width="12.5" style="1193"/>
    <col min="13067" max="13067" width="9.125" style="1193" customWidth="1"/>
    <col min="13068" max="13068" width="11.5" style="1193" customWidth="1"/>
    <col min="13069" max="13069" width="10" style="1193" customWidth="1"/>
    <col min="13070" max="13070" width="11.625" style="1193" customWidth="1"/>
    <col min="13071" max="13071" width="11.875" style="1193" customWidth="1"/>
    <col min="13072" max="13072" width="9.125" style="1193" customWidth="1"/>
    <col min="13073" max="13073" width="10" style="1193" customWidth="1"/>
    <col min="13074" max="13075" width="8.5" style="1193" customWidth="1"/>
    <col min="13076" max="13076" width="8.875" style="1193" customWidth="1"/>
    <col min="13077" max="13077" width="11" style="1193" customWidth="1"/>
    <col min="13078" max="13078" width="6.375" style="1193" customWidth="1"/>
    <col min="13079" max="13079" width="8.5" style="1193" customWidth="1"/>
    <col min="13080" max="13080" width="8.75" style="1193" customWidth="1"/>
    <col min="13081" max="13081" width="8.5" style="1193" customWidth="1"/>
    <col min="13082" max="13082" width="7.875" style="1193" customWidth="1"/>
    <col min="13083" max="13312" width="12.5" style="1193"/>
    <col min="13313" max="13313" width="11.375" style="1193" customWidth="1"/>
    <col min="13314" max="13314" width="10" style="1193" customWidth="1"/>
    <col min="13315" max="13315" width="6.875" style="1193" customWidth="1"/>
    <col min="13316" max="13316" width="11.875" style="1193" customWidth="1"/>
    <col min="13317" max="13318" width="11.5" style="1193" customWidth="1"/>
    <col min="13319" max="13319" width="13" style="1193" customWidth="1"/>
    <col min="13320" max="13321" width="11.5" style="1193" customWidth="1"/>
    <col min="13322" max="13322" width="12.5" style="1193"/>
    <col min="13323" max="13323" width="9.125" style="1193" customWidth="1"/>
    <col min="13324" max="13324" width="11.5" style="1193" customWidth="1"/>
    <col min="13325" max="13325" width="10" style="1193" customWidth="1"/>
    <col min="13326" max="13326" width="11.625" style="1193" customWidth="1"/>
    <col min="13327" max="13327" width="11.875" style="1193" customWidth="1"/>
    <col min="13328" max="13328" width="9.125" style="1193" customWidth="1"/>
    <col min="13329" max="13329" width="10" style="1193" customWidth="1"/>
    <col min="13330" max="13331" width="8.5" style="1193" customWidth="1"/>
    <col min="13332" max="13332" width="8.875" style="1193" customWidth="1"/>
    <col min="13333" max="13333" width="11" style="1193" customWidth="1"/>
    <col min="13334" max="13334" width="6.375" style="1193" customWidth="1"/>
    <col min="13335" max="13335" width="8.5" style="1193" customWidth="1"/>
    <col min="13336" max="13336" width="8.75" style="1193" customWidth="1"/>
    <col min="13337" max="13337" width="8.5" style="1193" customWidth="1"/>
    <col min="13338" max="13338" width="7.875" style="1193" customWidth="1"/>
    <col min="13339" max="13568" width="12.5" style="1193"/>
    <col min="13569" max="13569" width="11.375" style="1193" customWidth="1"/>
    <col min="13570" max="13570" width="10" style="1193" customWidth="1"/>
    <col min="13571" max="13571" width="6.875" style="1193" customWidth="1"/>
    <col min="13572" max="13572" width="11.875" style="1193" customWidth="1"/>
    <col min="13573" max="13574" width="11.5" style="1193" customWidth="1"/>
    <col min="13575" max="13575" width="13" style="1193" customWidth="1"/>
    <col min="13576" max="13577" width="11.5" style="1193" customWidth="1"/>
    <col min="13578" max="13578" width="12.5" style="1193"/>
    <col min="13579" max="13579" width="9.125" style="1193" customWidth="1"/>
    <col min="13580" max="13580" width="11.5" style="1193" customWidth="1"/>
    <col min="13581" max="13581" width="10" style="1193" customWidth="1"/>
    <col min="13582" max="13582" width="11.625" style="1193" customWidth="1"/>
    <col min="13583" max="13583" width="11.875" style="1193" customWidth="1"/>
    <col min="13584" max="13584" width="9.125" style="1193" customWidth="1"/>
    <col min="13585" max="13585" width="10" style="1193" customWidth="1"/>
    <col min="13586" max="13587" width="8.5" style="1193" customWidth="1"/>
    <col min="13588" max="13588" width="8.875" style="1193" customWidth="1"/>
    <col min="13589" max="13589" width="11" style="1193" customWidth="1"/>
    <col min="13590" max="13590" width="6.375" style="1193" customWidth="1"/>
    <col min="13591" max="13591" width="8.5" style="1193" customWidth="1"/>
    <col min="13592" max="13592" width="8.75" style="1193" customWidth="1"/>
    <col min="13593" max="13593" width="8.5" style="1193" customWidth="1"/>
    <col min="13594" max="13594" width="7.875" style="1193" customWidth="1"/>
    <col min="13595" max="13824" width="12.5" style="1193"/>
    <col min="13825" max="13825" width="11.375" style="1193" customWidth="1"/>
    <col min="13826" max="13826" width="10" style="1193" customWidth="1"/>
    <col min="13827" max="13827" width="6.875" style="1193" customWidth="1"/>
    <col min="13828" max="13828" width="11.875" style="1193" customWidth="1"/>
    <col min="13829" max="13830" width="11.5" style="1193" customWidth="1"/>
    <col min="13831" max="13831" width="13" style="1193" customWidth="1"/>
    <col min="13832" max="13833" width="11.5" style="1193" customWidth="1"/>
    <col min="13834" max="13834" width="12.5" style="1193"/>
    <col min="13835" max="13835" width="9.125" style="1193" customWidth="1"/>
    <col min="13836" max="13836" width="11.5" style="1193" customWidth="1"/>
    <col min="13837" max="13837" width="10" style="1193" customWidth="1"/>
    <col min="13838" max="13838" width="11.625" style="1193" customWidth="1"/>
    <col min="13839" max="13839" width="11.875" style="1193" customWidth="1"/>
    <col min="13840" max="13840" width="9.125" style="1193" customWidth="1"/>
    <col min="13841" max="13841" width="10" style="1193" customWidth="1"/>
    <col min="13842" max="13843" width="8.5" style="1193" customWidth="1"/>
    <col min="13844" max="13844" width="8.875" style="1193" customWidth="1"/>
    <col min="13845" max="13845" width="11" style="1193" customWidth="1"/>
    <col min="13846" max="13846" width="6.375" style="1193" customWidth="1"/>
    <col min="13847" max="13847" width="8.5" style="1193" customWidth="1"/>
    <col min="13848" max="13848" width="8.75" style="1193" customWidth="1"/>
    <col min="13849" max="13849" width="8.5" style="1193" customWidth="1"/>
    <col min="13850" max="13850" width="7.875" style="1193" customWidth="1"/>
    <col min="13851" max="14080" width="12.5" style="1193"/>
    <col min="14081" max="14081" width="11.375" style="1193" customWidth="1"/>
    <col min="14082" max="14082" width="10" style="1193" customWidth="1"/>
    <col min="14083" max="14083" width="6.875" style="1193" customWidth="1"/>
    <col min="14084" max="14084" width="11.875" style="1193" customWidth="1"/>
    <col min="14085" max="14086" width="11.5" style="1193" customWidth="1"/>
    <col min="14087" max="14087" width="13" style="1193" customWidth="1"/>
    <col min="14088" max="14089" width="11.5" style="1193" customWidth="1"/>
    <col min="14090" max="14090" width="12.5" style="1193"/>
    <col min="14091" max="14091" width="9.125" style="1193" customWidth="1"/>
    <col min="14092" max="14092" width="11.5" style="1193" customWidth="1"/>
    <col min="14093" max="14093" width="10" style="1193" customWidth="1"/>
    <col min="14094" max="14094" width="11.625" style="1193" customWidth="1"/>
    <col min="14095" max="14095" width="11.875" style="1193" customWidth="1"/>
    <col min="14096" max="14096" width="9.125" style="1193" customWidth="1"/>
    <col min="14097" max="14097" width="10" style="1193" customWidth="1"/>
    <col min="14098" max="14099" width="8.5" style="1193" customWidth="1"/>
    <col min="14100" max="14100" width="8.875" style="1193" customWidth="1"/>
    <col min="14101" max="14101" width="11" style="1193" customWidth="1"/>
    <col min="14102" max="14102" width="6.375" style="1193" customWidth="1"/>
    <col min="14103" max="14103" width="8.5" style="1193" customWidth="1"/>
    <col min="14104" max="14104" width="8.75" style="1193" customWidth="1"/>
    <col min="14105" max="14105" width="8.5" style="1193" customWidth="1"/>
    <col min="14106" max="14106" width="7.875" style="1193" customWidth="1"/>
    <col min="14107" max="14336" width="12.5" style="1193"/>
    <col min="14337" max="14337" width="11.375" style="1193" customWidth="1"/>
    <col min="14338" max="14338" width="10" style="1193" customWidth="1"/>
    <col min="14339" max="14339" width="6.875" style="1193" customWidth="1"/>
    <col min="14340" max="14340" width="11.875" style="1193" customWidth="1"/>
    <col min="14341" max="14342" width="11.5" style="1193" customWidth="1"/>
    <col min="14343" max="14343" width="13" style="1193" customWidth="1"/>
    <col min="14344" max="14345" width="11.5" style="1193" customWidth="1"/>
    <col min="14346" max="14346" width="12.5" style="1193"/>
    <col min="14347" max="14347" width="9.125" style="1193" customWidth="1"/>
    <col min="14348" max="14348" width="11.5" style="1193" customWidth="1"/>
    <col min="14349" max="14349" width="10" style="1193" customWidth="1"/>
    <col min="14350" max="14350" width="11.625" style="1193" customWidth="1"/>
    <col min="14351" max="14351" width="11.875" style="1193" customWidth="1"/>
    <col min="14352" max="14352" width="9.125" style="1193" customWidth="1"/>
    <col min="14353" max="14353" width="10" style="1193" customWidth="1"/>
    <col min="14354" max="14355" width="8.5" style="1193" customWidth="1"/>
    <col min="14356" max="14356" width="8.875" style="1193" customWidth="1"/>
    <col min="14357" max="14357" width="11" style="1193" customWidth="1"/>
    <col min="14358" max="14358" width="6.375" style="1193" customWidth="1"/>
    <col min="14359" max="14359" width="8.5" style="1193" customWidth="1"/>
    <col min="14360" max="14360" width="8.75" style="1193" customWidth="1"/>
    <col min="14361" max="14361" width="8.5" style="1193" customWidth="1"/>
    <col min="14362" max="14362" width="7.875" style="1193" customWidth="1"/>
    <col min="14363" max="14592" width="12.5" style="1193"/>
    <col min="14593" max="14593" width="11.375" style="1193" customWidth="1"/>
    <col min="14594" max="14594" width="10" style="1193" customWidth="1"/>
    <col min="14595" max="14595" width="6.875" style="1193" customWidth="1"/>
    <col min="14596" max="14596" width="11.875" style="1193" customWidth="1"/>
    <col min="14597" max="14598" width="11.5" style="1193" customWidth="1"/>
    <col min="14599" max="14599" width="13" style="1193" customWidth="1"/>
    <col min="14600" max="14601" width="11.5" style="1193" customWidth="1"/>
    <col min="14602" max="14602" width="12.5" style="1193"/>
    <col min="14603" max="14603" width="9.125" style="1193" customWidth="1"/>
    <col min="14604" max="14604" width="11.5" style="1193" customWidth="1"/>
    <col min="14605" max="14605" width="10" style="1193" customWidth="1"/>
    <col min="14606" max="14606" width="11.625" style="1193" customWidth="1"/>
    <col min="14607" max="14607" width="11.875" style="1193" customWidth="1"/>
    <col min="14608" max="14608" width="9.125" style="1193" customWidth="1"/>
    <col min="14609" max="14609" width="10" style="1193" customWidth="1"/>
    <col min="14610" max="14611" width="8.5" style="1193" customWidth="1"/>
    <col min="14612" max="14612" width="8.875" style="1193" customWidth="1"/>
    <col min="14613" max="14613" width="11" style="1193" customWidth="1"/>
    <col min="14614" max="14614" width="6.375" style="1193" customWidth="1"/>
    <col min="14615" max="14615" width="8.5" style="1193" customWidth="1"/>
    <col min="14616" max="14616" width="8.75" style="1193" customWidth="1"/>
    <col min="14617" max="14617" width="8.5" style="1193" customWidth="1"/>
    <col min="14618" max="14618" width="7.875" style="1193" customWidth="1"/>
    <col min="14619" max="14848" width="12.5" style="1193"/>
    <col min="14849" max="14849" width="11.375" style="1193" customWidth="1"/>
    <col min="14850" max="14850" width="10" style="1193" customWidth="1"/>
    <col min="14851" max="14851" width="6.875" style="1193" customWidth="1"/>
    <col min="14852" max="14852" width="11.875" style="1193" customWidth="1"/>
    <col min="14853" max="14854" width="11.5" style="1193" customWidth="1"/>
    <col min="14855" max="14855" width="13" style="1193" customWidth="1"/>
    <col min="14856" max="14857" width="11.5" style="1193" customWidth="1"/>
    <col min="14858" max="14858" width="12.5" style="1193"/>
    <col min="14859" max="14859" width="9.125" style="1193" customWidth="1"/>
    <col min="14860" max="14860" width="11.5" style="1193" customWidth="1"/>
    <col min="14861" max="14861" width="10" style="1193" customWidth="1"/>
    <col min="14862" max="14862" width="11.625" style="1193" customWidth="1"/>
    <col min="14863" max="14863" width="11.875" style="1193" customWidth="1"/>
    <col min="14864" max="14864" width="9.125" style="1193" customWidth="1"/>
    <col min="14865" max="14865" width="10" style="1193" customWidth="1"/>
    <col min="14866" max="14867" width="8.5" style="1193" customWidth="1"/>
    <col min="14868" max="14868" width="8.875" style="1193" customWidth="1"/>
    <col min="14869" max="14869" width="11" style="1193" customWidth="1"/>
    <col min="14870" max="14870" width="6.375" style="1193" customWidth="1"/>
    <col min="14871" max="14871" width="8.5" style="1193" customWidth="1"/>
    <col min="14872" max="14872" width="8.75" style="1193" customWidth="1"/>
    <col min="14873" max="14873" width="8.5" style="1193" customWidth="1"/>
    <col min="14874" max="14874" width="7.875" style="1193" customWidth="1"/>
    <col min="14875" max="15104" width="12.5" style="1193"/>
    <col min="15105" max="15105" width="11.375" style="1193" customWidth="1"/>
    <col min="15106" max="15106" width="10" style="1193" customWidth="1"/>
    <col min="15107" max="15107" width="6.875" style="1193" customWidth="1"/>
    <col min="15108" max="15108" width="11.875" style="1193" customWidth="1"/>
    <col min="15109" max="15110" width="11.5" style="1193" customWidth="1"/>
    <col min="15111" max="15111" width="13" style="1193" customWidth="1"/>
    <col min="15112" max="15113" width="11.5" style="1193" customWidth="1"/>
    <col min="15114" max="15114" width="12.5" style="1193"/>
    <col min="15115" max="15115" width="9.125" style="1193" customWidth="1"/>
    <col min="15116" max="15116" width="11.5" style="1193" customWidth="1"/>
    <col min="15117" max="15117" width="10" style="1193" customWidth="1"/>
    <col min="15118" max="15118" width="11.625" style="1193" customWidth="1"/>
    <col min="15119" max="15119" width="11.875" style="1193" customWidth="1"/>
    <col min="15120" max="15120" width="9.125" style="1193" customWidth="1"/>
    <col min="15121" max="15121" width="10" style="1193" customWidth="1"/>
    <col min="15122" max="15123" width="8.5" style="1193" customWidth="1"/>
    <col min="15124" max="15124" width="8.875" style="1193" customWidth="1"/>
    <col min="15125" max="15125" width="11" style="1193" customWidth="1"/>
    <col min="15126" max="15126" width="6.375" style="1193" customWidth="1"/>
    <col min="15127" max="15127" width="8.5" style="1193" customWidth="1"/>
    <col min="15128" max="15128" width="8.75" style="1193" customWidth="1"/>
    <col min="15129" max="15129" width="8.5" style="1193" customWidth="1"/>
    <col min="15130" max="15130" width="7.875" style="1193" customWidth="1"/>
    <col min="15131" max="15360" width="12.5" style="1193"/>
    <col min="15361" max="15361" width="11.375" style="1193" customWidth="1"/>
    <col min="15362" max="15362" width="10" style="1193" customWidth="1"/>
    <col min="15363" max="15363" width="6.875" style="1193" customWidth="1"/>
    <col min="15364" max="15364" width="11.875" style="1193" customWidth="1"/>
    <col min="15365" max="15366" width="11.5" style="1193" customWidth="1"/>
    <col min="15367" max="15367" width="13" style="1193" customWidth="1"/>
    <col min="15368" max="15369" width="11.5" style="1193" customWidth="1"/>
    <col min="15370" max="15370" width="12.5" style="1193"/>
    <col min="15371" max="15371" width="9.125" style="1193" customWidth="1"/>
    <col min="15372" max="15372" width="11.5" style="1193" customWidth="1"/>
    <col min="15373" max="15373" width="10" style="1193" customWidth="1"/>
    <col min="15374" max="15374" width="11.625" style="1193" customWidth="1"/>
    <col min="15375" max="15375" width="11.875" style="1193" customWidth="1"/>
    <col min="15376" max="15376" width="9.125" style="1193" customWidth="1"/>
    <col min="15377" max="15377" width="10" style="1193" customWidth="1"/>
    <col min="15378" max="15379" width="8.5" style="1193" customWidth="1"/>
    <col min="15380" max="15380" width="8.875" style="1193" customWidth="1"/>
    <col min="15381" max="15381" width="11" style="1193" customWidth="1"/>
    <col min="15382" max="15382" width="6.375" style="1193" customWidth="1"/>
    <col min="15383" max="15383" width="8.5" style="1193" customWidth="1"/>
    <col min="15384" max="15384" width="8.75" style="1193" customWidth="1"/>
    <col min="15385" max="15385" width="8.5" style="1193" customWidth="1"/>
    <col min="15386" max="15386" width="7.875" style="1193" customWidth="1"/>
    <col min="15387" max="15616" width="12.5" style="1193"/>
    <col min="15617" max="15617" width="11.375" style="1193" customWidth="1"/>
    <col min="15618" max="15618" width="10" style="1193" customWidth="1"/>
    <col min="15619" max="15619" width="6.875" style="1193" customWidth="1"/>
    <col min="15620" max="15620" width="11.875" style="1193" customWidth="1"/>
    <col min="15621" max="15622" width="11.5" style="1193" customWidth="1"/>
    <col min="15623" max="15623" width="13" style="1193" customWidth="1"/>
    <col min="15624" max="15625" width="11.5" style="1193" customWidth="1"/>
    <col min="15626" max="15626" width="12.5" style="1193"/>
    <col min="15627" max="15627" width="9.125" style="1193" customWidth="1"/>
    <col min="15628" max="15628" width="11.5" style="1193" customWidth="1"/>
    <col min="15629" max="15629" width="10" style="1193" customWidth="1"/>
    <col min="15630" max="15630" width="11.625" style="1193" customWidth="1"/>
    <col min="15631" max="15631" width="11.875" style="1193" customWidth="1"/>
    <col min="15632" max="15632" width="9.125" style="1193" customWidth="1"/>
    <col min="15633" max="15633" width="10" style="1193" customWidth="1"/>
    <col min="15634" max="15635" width="8.5" style="1193" customWidth="1"/>
    <col min="15636" max="15636" width="8.875" style="1193" customWidth="1"/>
    <col min="15637" max="15637" width="11" style="1193" customWidth="1"/>
    <col min="15638" max="15638" width="6.375" style="1193" customWidth="1"/>
    <col min="15639" max="15639" width="8.5" style="1193" customWidth="1"/>
    <col min="15640" max="15640" width="8.75" style="1193" customWidth="1"/>
    <col min="15641" max="15641" width="8.5" style="1193" customWidth="1"/>
    <col min="15642" max="15642" width="7.875" style="1193" customWidth="1"/>
    <col min="15643" max="15872" width="12.5" style="1193"/>
    <col min="15873" max="15873" width="11.375" style="1193" customWidth="1"/>
    <col min="15874" max="15874" width="10" style="1193" customWidth="1"/>
    <col min="15875" max="15875" width="6.875" style="1193" customWidth="1"/>
    <col min="15876" max="15876" width="11.875" style="1193" customWidth="1"/>
    <col min="15877" max="15878" width="11.5" style="1193" customWidth="1"/>
    <col min="15879" max="15879" width="13" style="1193" customWidth="1"/>
    <col min="15880" max="15881" width="11.5" style="1193" customWidth="1"/>
    <col min="15882" max="15882" width="12.5" style="1193"/>
    <col min="15883" max="15883" width="9.125" style="1193" customWidth="1"/>
    <col min="15884" max="15884" width="11.5" style="1193" customWidth="1"/>
    <col min="15885" max="15885" width="10" style="1193" customWidth="1"/>
    <col min="15886" max="15886" width="11.625" style="1193" customWidth="1"/>
    <col min="15887" max="15887" width="11.875" style="1193" customWidth="1"/>
    <col min="15888" max="15888" width="9.125" style="1193" customWidth="1"/>
    <col min="15889" max="15889" width="10" style="1193" customWidth="1"/>
    <col min="15890" max="15891" width="8.5" style="1193" customWidth="1"/>
    <col min="15892" max="15892" width="8.875" style="1193" customWidth="1"/>
    <col min="15893" max="15893" width="11" style="1193" customWidth="1"/>
    <col min="15894" max="15894" width="6.375" style="1193" customWidth="1"/>
    <col min="15895" max="15895" width="8.5" style="1193" customWidth="1"/>
    <col min="15896" max="15896" width="8.75" style="1193" customWidth="1"/>
    <col min="15897" max="15897" width="8.5" style="1193" customWidth="1"/>
    <col min="15898" max="15898" width="7.875" style="1193" customWidth="1"/>
    <col min="15899" max="16128" width="12.5" style="1193"/>
    <col min="16129" max="16129" width="11.375" style="1193" customWidth="1"/>
    <col min="16130" max="16130" width="10" style="1193" customWidth="1"/>
    <col min="16131" max="16131" width="6.875" style="1193" customWidth="1"/>
    <col min="16132" max="16132" width="11.875" style="1193" customWidth="1"/>
    <col min="16133" max="16134" width="11.5" style="1193" customWidth="1"/>
    <col min="16135" max="16135" width="13" style="1193" customWidth="1"/>
    <col min="16136" max="16137" width="11.5" style="1193" customWidth="1"/>
    <col min="16138" max="16138" width="12.5" style="1193"/>
    <col min="16139" max="16139" width="9.125" style="1193" customWidth="1"/>
    <col min="16140" max="16140" width="11.5" style="1193" customWidth="1"/>
    <col min="16141" max="16141" width="10" style="1193" customWidth="1"/>
    <col min="16142" max="16142" width="11.625" style="1193" customWidth="1"/>
    <col min="16143" max="16143" width="11.875" style="1193" customWidth="1"/>
    <col min="16144" max="16144" width="9.125" style="1193" customWidth="1"/>
    <col min="16145" max="16145" width="10" style="1193" customWidth="1"/>
    <col min="16146" max="16147" width="8.5" style="1193" customWidth="1"/>
    <col min="16148" max="16148" width="8.875" style="1193" customWidth="1"/>
    <col min="16149" max="16149" width="11" style="1193" customWidth="1"/>
    <col min="16150" max="16150" width="6.375" style="1193" customWidth="1"/>
    <col min="16151" max="16151" width="8.5" style="1193" customWidth="1"/>
    <col min="16152" max="16152" width="8.75" style="1193" customWidth="1"/>
    <col min="16153" max="16153" width="8.5" style="1193" customWidth="1"/>
    <col min="16154" max="16154" width="7.875" style="1193" customWidth="1"/>
    <col min="16155" max="16384" width="12.5" style="1193"/>
  </cols>
  <sheetData>
    <row r="1" spans="1:17" ht="16.5" customHeight="1" thickBot="1">
      <c r="A1" s="1190" t="s">
        <v>920</v>
      </c>
      <c r="B1" s="1191"/>
      <c r="C1" s="1192"/>
      <c r="M1" s="1194"/>
      <c r="N1" s="1195" t="s">
        <v>732</v>
      </c>
      <c r="O1" s="2363" t="s">
        <v>2023</v>
      </c>
      <c r="P1" s="2364"/>
      <c r="Q1" s="2364"/>
    </row>
    <row r="2" spans="1:17" s="1192" customFormat="1" ht="18.600000000000001" customHeight="1" thickBot="1">
      <c r="A2" s="1190" t="s">
        <v>1509</v>
      </c>
      <c r="B2" s="1196" t="s">
        <v>2024</v>
      </c>
      <c r="C2" s="1197"/>
      <c r="D2" s="1197"/>
      <c r="E2" s="1197"/>
      <c r="F2" s="1197"/>
      <c r="G2" s="1197"/>
      <c r="H2" s="1197"/>
      <c r="I2" s="1197"/>
      <c r="J2" s="1197"/>
      <c r="K2" s="1197"/>
      <c r="L2" s="1198"/>
      <c r="M2" s="512"/>
      <c r="N2" s="1195" t="s">
        <v>924</v>
      </c>
      <c r="O2" s="2365" t="s">
        <v>2025</v>
      </c>
      <c r="P2" s="2365"/>
      <c r="Q2" s="2365"/>
    </row>
    <row r="3" spans="1:17" ht="19.5" customHeight="1">
      <c r="A3" s="1194"/>
      <c r="B3" s="1194"/>
      <c r="C3" s="1199"/>
      <c r="D3" s="2366"/>
      <c r="E3" s="2366"/>
      <c r="F3" s="2366"/>
      <c r="G3" s="2366"/>
      <c r="H3" s="2366"/>
      <c r="I3" s="2366"/>
      <c r="Q3" s="23" t="s">
        <v>113</v>
      </c>
    </row>
    <row r="4" spans="1:17" ht="34.9" customHeight="1">
      <c r="A4" s="2367" t="s">
        <v>2026</v>
      </c>
      <c r="B4" s="2367"/>
      <c r="C4" s="2367"/>
      <c r="D4" s="2367"/>
      <c r="E4" s="2367"/>
      <c r="F4" s="2367"/>
      <c r="G4" s="2367"/>
      <c r="H4" s="2367"/>
      <c r="I4" s="2367"/>
      <c r="J4" s="2367"/>
      <c r="K4" s="2367"/>
      <c r="L4" s="2367"/>
      <c r="M4" s="2367"/>
      <c r="N4" s="2367"/>
      <c r="O4" s="2367"/>
      <c r="P4" s="2367"/>
      <c r="Q4" s="2367"/>
    </row>
    <row r="5" spans="1:17" ht="14.45" customHeight="1">
      <c r="A5" s="1200"/>
      <c r="B5" s="1201"/>
      <c r="C5" s="1201"/>
      <c r="D5" s="1201"/>
      <c r="E5" s="1201"/>
      <c r="F5" s="1201"/>
      <c r="G5" s="1201"/>
      <c r="H5" s="1201"/>
      <c r="I5" s="1201"/>
      <c r="J5" s="1201"/>
      <c r="K5" s="1201"/>
    </row>
    <row r="6" spans="1:17" ht="17.25" customHeight="1" thickBot="1">
      <c r="A6" s="1194"/>
      <c r="B6" s="1202"/>
      <c r="C6" s="1202"/>
      <c r="D6" s="2368" t="s">
        <v>2063</v>
      </c>
      <c r="E6" s="2368"/>
      <c r="F6" s="2368"/>
      <c r="G6" s="2368"/>
      <c r="H6" s="2368"/>
      <c r="I6" s="2368"/>
      <c r="J6" s="2368"/>
      <c r="K6" s="2368"/>
      <c r="L6" s="2368"/>
      <c r="M6" s="2368"/>
      <c r="N6" s="2368"/>
      <c r="Q6" s="1203" t="s">
        <v>2027</v>
      </c>
    </row>
    <row r="7" spans="1:17" s="1194" customFormat="1" ht="24.95" customHeight="1" thickBot="1">
      <c r="A7" s="2360" t="s">
        <v>2028</v>
      </c>
      <c r="B7" s="2360" t="s">
        <v>2029</v>
      </c>
      <c r="C7" s="2361" t="s">
        <v>2030</v>
      </c>
      <c r="D7" s="2361"/>
      <c r="E7" s="2362" t="s">
        <v>2031</v>
      </c>
      <c r="F7" s="2362"/>
      <c r="G7" s="2362"/>
      <c r="H7" s="2362" t="s">
        <v>2032</v>
      </c>
      <c r="I7" s="2362"/>
      <c r="J7" s="2362"/>
      <c r="K7" s="1204" t="s">
        <v>2033</v>
      </c>
      <c r="L7" s="1205" t="s">
        <v>2034</v>
      </c>
      <c r="M7" s="1204" t="s">
        <v>2035</v>
      </c>
      <c r="N7" s="2369" t="s">
        <v>2036</v>
      </c>
      <c r="O7" s="2370" t="s">
        <v>2037</v>
      </c>
      <c r="P7" s="2370" t="s">
        <v>2038</v>
      </c>
      <c r="Q7" s="2371" t="s">
        <v>2039</v>
      </c>
    </row>
    <row r="8" spans="1:17" ht="24.95" customHeight="1" thickBot="1">
      <c r="A8" s="2360"/>
      <c r="B8" s="2360"/>
      <c r="C8" s="2372" t="s">
        <v>2040</v>
      </c>
      <c r="D8" s="2373" t="s">
        <v>2041</v>
      </c>
      <c r="E8" s="1206" t="s">
        <v>2042</v>
      </c>
      <c r="F8" s="1206" t="s">
        <v>2043</v>
      </c>
      <c r="G8" s="1206" t="s">
        <v>2044</v>
      </c>
      <c r="H8" s="1206" t="s">
        <v>2042</v>
      </c>
      <c r="I8" s="1206" t="s">
        <v>2045</v>
      </c>
      <c r="J8" s="1206" t="s">
        <v>2046</v>
      </c>
      <c r="K8" s="1207" t="s">
        <v>2047</v>
      </c>
      <c r="L8" s="1208" t="s">
        <v>2047</v>
      </c>
      <c r="M8" s="1208" t="s">
        <v>2048</v>
      </c>
      <c r="N8" s="2369"/>
      <c r="O8" s="2370"/>
      <c r="P8" s="2370"/>
      <c r="Q8" s="2371"/>
    </row>
    <row r="9" spans="1:17" ht="24.95" customHeight="1" thickBot="1">
      <c r="A9" s="2360"/>
      <c r="B9" s="2360"/>
      <c r="C9" s="2372"/>
      <c r="D9" s="2373"/>
      <c r="E9" s="1209" t="s">
        <v>2049</v>
      </c>
      <c r="F9" s="1209" t="s">
        <v>2050</v>
      </c>
      <c r="G9" s="1209" t="s">
        <v>2051</v>
      </c>
      <c r="H9" s="1209" t="s">
        <v>2052</v>
      </c>
      <c r="I9" s="1209" t="s">
        <v>2053</v>
      </c>
      <c r="J9" s="1209" t="s">
        <v>2054</v>
      </c>
      <c r="K9" s="1210" t="s">
        <v>2055</v>
      </c>
      <c r="L9" s="1210" t="s">
        <v>2056</v>
      </c>
      <c r="M9" s="1211" t="s">
        <v>2057</v>
      </c>
      <c r="N9" s="2369"/>
      <c r="O9" s="2370"/>
      <c r="P9" s="2370"/>
      <c r="Q9" s="2371"/>
    </row>
    <row r="10" spans="1:17" s="1192" customFormat="1" ht="30" customHeight="1">
      <c r="A10" s="1212" t="s">
        <v>900</v>
      </c>
      <c r="B10" s="1227" t="s">
        <v>2061</v>
      </c>
      <c r="C10" s="1213">
        <v>0</v>
      </c>
      <c r="D10" s="1213">
        <v>0</v>
      </c>
      <c r="E10" s="1213">
        <v>0</v>
      </c>
      <c r="F10" s="1213">
        <v>0</v>
      </c>
      <c r="G10" s="1213">
        <v>0</v>
      </c>
      <c r="H10" s="1213">
        <v>0</v>
      </c>
      <c r="I10" s="1213">
        <v>0</v>
      </c>
      <c r="J10" s="1213">
        <v>0</v>
      </c>
      <c r="K10" s="1213">
        <v>0</v>
      </c>
      <c r="L10" s="1213">
        <v>0</v>
      </c>
      <c r="M10" s="1213">
        <v>0</v>
      </c>
      <c r="N10" s="1213">
        <v>0</v>
      </c>
      <c r="O10" s="1213">
        <v>0</v>
      </c>
      <c r="P10" s="1213">
        <v>0</v>
      </c>
      <c r="Q10" s="1214">
        <v>0</v>
      </c>
    </row>
    <row r="11" spans="1:17" ht="30" customHeight="1">
      <c r="A11" s="1215"/>
      <c r="B11" s="1216"/>
      <c r="C11" s="1216"/>
      <c r="D11" s="1216"/>
      <c r="E11" s="1216"/>
      <c r="F11" s="1216"/>
      <c r="G11" s="1216"/>
      <c r="H11" s="1216"/>
      <c r="I11" s="1216"/>
      <c r="J11" s="1216"/>
      <c r="K11" s="1216"/>
      <c r="L11" s="1216"/>
      <c r="M11" s="1216"/>
      <c r="N11" s="1216"/>
      <c r="O11" s="1216"/>
      <c r="P11" s="1216"/>
      <c r="Q11" s="1217"/>
    </row>
    <row r="12" spans="1:17" ht="30" customHeight="1">
      <c r="A12" s="1215"/>
      <c r="B12" s="1216"/>
      <c r="C12" s="1216"/>
      <c r="D12" s="1216"/>
      <c r="E12" s="1216"/>
      <c r="F12" s="1216"/>
      <c r="G12" s="1216"/>
      <c r="H12" s="1216"/>
      <c r="I12" s="1216"/>
      <c r="J12" s="1216"/>
      <c r="K12" s="1216"/>
      <c r="L12" s="1216"/>
      <c r="M12" s="1216"/>
      <c r="N12" s="1216"/>
      <c r="O12" s="1216"/>
      <c r="P12" s="1216"/>
      <c r="Q12" s="1217"/>
    </row>
    <row r="13" spans="1:17" ht="30" customHeight="1">
      <c r="A13" s="1215"/>
      <c r="B13" s="1216"/>
      <c r="C13" s="1216"/>
      <c r="D13" s="1216"/>
      <c r="E13" s="1216"/>
      <c r="F13" s="1216"/>
      <c r="G13" s="1216"/>
      <c r="H13" s="1216"/>
      <c r="I13" s="1216"/>
      <c r="J13" s="1216"/>
      <c r="K13" s="1216"/>
      <c r="L13" s="1216"/>
      <c r="M13" s="1216"/>
      <c r="N13" s="1216"/>
      <c r="O13" s="1216"/>
      <c r="P13" s="1216"/>
      <c r="Q13" s="1217"/>
    </row>
    <row r="14" spans="1:17" ht="30" customHeight="1">
      <c r="A14" s="1215"/>
      <c r="B14" s="1216"/>
      <c r="C14" s="1216"/>
      <c r="D14" s="1216"/>
      <c r="E14" s="1216"/>
      <c r="F14" s="1216"/>
      <c r="G14" s="1216"/>
      <c r="H14" s="1216"/>
      <c r="I14" s="1216"/>
      <c r="J14" s="1216"/>
      <c r="K14" s="1216"/>
      <c r="L14" s="1216"/>
      <c r="M14" s="1216"/>
      <c r="N14" s="1216"/>
      <c r="O14" s="1216"/>
      <c r="P14" s="1216"/>
      <c r="Q14" s="1217"/>
    </row>
    <row r="15" spans="1:17" ht="30" customHeight="1">
      <c r="A15" s="1215"/>
      <c r="B15" s="1216"/>
      <c r="C15" s="1216"/>
      <c r="D15" s="1216"/>
      <c r="E15" s="1216"/>
      <c r="F15" s="1216"/>
      <c r="G15" s="1216"/>
      <c r="H15" s="1216"/>
      <c r="I15" s="1216"/>
      <c r="J15" s="1216"/>
      <c r="K15" s="1216"/>
      <c r="L15" s="1216"/>
      <c r="M15" s="1216"/>
      <c r="N15" s="1216"/>
      <c r="O15" s="1216"/>
      <c r="P15" s="1216"/>
      <c r="Q15" s="1217"/>
    </row>
    <row r="16" spans="1:17" ht="30" customHeight="1">
      <c r="A16" s="1215"/>
      <c r="B16" s="1216"/>
      <c r="C16" s="1216"/>
      <c r="D16" s="1216"/>
      <c r="E16" s="1216"/>
      <c r="F16" s="1216"/>
      <c r="G16" s="1216"/>
      <c r="H16" s="1216"/>
      <c r="I16" s="1216"/>
      <c r="J16" s="1216"/>
      <c r="K16" s="1216"/>
      <c r="L16" s="1216"/>
      <c r="M16" s="1216"/>
      <c r="N16" s="1216"/>
      <c r="O16" s="1216"/>
      <c r="P16" s="1216"/>
      <c r="Q16" s="1217"/>
    </row>
    <row r="17" spans="1:26" ht="30" customHeight="1">
      <c r="A17" s="1215"/>
      <c r="B17" s="1216"/>
      <c r="C17" s="1216"/>
      <c r="D17" s="1216"/>
      <c r="E17" s="1216"/>
      <c r="F17" s="1216"/>
      <c r="G17" s="1216"/>
      <c r="H17" s="1216"/>
      <c r="I17" s="1216"/>
      <c r="J17" s="1216"/>
      <c r="K17" s="1216"/>
      <c r="L17" s="1216"/>
      <c r="M17" s="1216"/>
      <c r="N17" s="1216"/>
      <c r="O17" s="1216"/>
      <c r="P17" s="1216"/>
      <c r="Q17" s="1217"/>
    </row>
    <row r="18" spans="1:26" ht="30" customHeight="1">
      <c r="A18" s="1215"/>
      <c r="B18" s="1216"/>
      <c r="C18" s="1216"/>
      <c r="D18" s="1216"/>
      <c r="E18" s="1216"/>
      <c r="F18" s="1216"/>
      <c r="G18" s="1216"/>
      <c r="H18" s="1216"/>
      <c r="I18" s="1216"/>
      <c r="J18" s="1216"/>
      <c r="K18" s="1216"/>
      <c r="L18" s="1216"/>
      <c r="M18" s="1216"/>
      <c r="N18" s="1216"/>
      <c r="O18" s="1216"/>
      <c r="P18" s="1216"/>
      <c r="Q18" s="1217"/>
    </row>
    <row r="19" spans="1:26" ht="30" customHeight="1">
      <c r="A19" s="1215"/>
      <c r="B19" s="1216"/>
      <c r="C19" s="1216"/>
      <c r="D19" s="1216"/>
      <c r="E19" s="1216"/>
      <c r="F19" s="1216"/>
      <c r="G19" s="1216"/>
      <c r="H19" s="1216"/>
      <c r="I19" s="1216"/>
      <c r="J19" s="1216"/>
      <c r="K19" s="1216"/>
      <c r="L19" s="1216"/>
      <c r="M19" s="1216"/>
      <c r="N19" s="1216"/>
      <c r="O19" s="1216"/>
      <c r="P19" s="1216"/>
      <c r="Q19" s="1217"/>
    </row>
    <row r="20" spans="1:26" ht="30" customHeight="1">
      <c r="A20" s="1218"/>
      <c r="B20" s="1216"/>
      <c r="C20" s="1216"/>
      <c r="D20" s="1216"/>
      <c r="E20" s="1216"/>
      <c r="F20" s="1216"/>
      <c r="G20" s="1216"/>
      <c r="H20" s="1216"/>
      <c r="I20" s="1216"/>
      <c r="J20" s="1216"/>
      <c r="K20" s="1216"/>
      <c r="L20" s="1216"/>
      <c r="M20" s="1216"/>
      <c r="N20" s="1216"/>
      <c r="O20" s="1216"/>
      <c r="P20" s="1216"/>
      <c r="Q20" s="1217"/>
    </row>
    <row r="21" spans="1:26" ht="30" customHeight="1" thickBot="1">
      <c r="A21" s="1219" t="s">
        <v>1529</v>
      </c>
      <c r="B21" s="1220"/>
      <c r="C21" s="1220"/>
      <c r="D21" s="1220"/>
      <c r="E21" s="1220"/>
      <c r="F21" s="1220"/>
      <c r="G21" s="1220"/>
      <c r="H21" s="1220"/>
      <c r="I21" s="1220"/>
      <c r="J21" s="1220"/>
      <c r="K21" s="1220"/>
      <c r="L21" s="1220"/>
      <c r="M21" s="1220"/>
      <c r="N21" s="1220"/>
      <c r="O21" s="1220"/>
      <c r="P21" s="1220"/>
      <c r="Q21" s="1220"/>
    </row>
    <row r="22" spans="1:26" ht="18.600000000000001" customHeight="1">
      <c r="A22" s="1221" t="s">
        <v>912</v>
      </c>
      <c r="B22" s="1192"/>
      <c r="C22" s="1192"/>
      <c r="E22" s="1221" t="s">
        <v>913</v>
      </c>
      <c r="F22" s="1192"/>
      <c r="H22" s="1192" t="s">
        <v>1307</v>
      </c>
      <c r="I22" s="1192"/>
      <c r="J22" s="1192"/>
      <c r="L22" s="1222" t="s">
        <v>1308</v>
      </c>
      <c r="M22" s="1222"/>
      <c r="N22" s="1192"/>
      <c r="O22" s="1192"/>
      <c r="Q22" s="1223" t="s">
        <v>2062</v>
      </c>
    </row>
    <row r="23" spans="1:26" ht="29.45" customHeight="1">
      <c r="F23" s="1192"/>
      <c r="H23" s="1192" t="s">
        <v>916</v>
      </c>
      <c r="I23" s="1192"/>
      <c r="J23" s="1192"/>
      <c r="K23" s="1221"/>
      <c r="L23" s="1192"/>
      <c r="N23" s="1192"/>
      <c r="O23" s="1192"/>
    </row>
    <row r="24" spans="1:26" ht="18.600000000000001" customHeight="1">
      <c r="A24" s="767" t="s">
        <v>2064</v>
      </c>
      <c r="B24" s="1224"/>
      <c r="C24" s="1192"/>
      <c r="D24" s="1192"/>
      <c r="E24" s="1192"/>
      <c r="F24" s="1192"/>
      <c r="G24" s="1192"/>
      <c r="H24" s="1192"/>
      <c r="I24" s="1192"/>
      <c r="J24" s="1192"/>
      <c r="K24" s="1192"/>
      <c r="L24" s="1192"/>
      <c r="M24" s="1192"/>
      <c r="N24" s="1192"/>
      <c r="O24" s="1192"/>
      <c r="P24" s="1192"/>
      <c r="Q24" s="1225"/>
      <c r="R24" s="1192"/>
      <c r="S24" s="1192"/>
      <c r="T24" s="1192"/>
      <c r="U24" s="1192"/>
      <c r="V24" s="1192"/>
      <c r="W24" s="1192"/>
      <c r="X24" s="1192"/>
      <c r="Y24" s="1192"/>
      <c r="Z24" s="1192"/>
    </row>
    <row r="25" spans="1:26" ht="18.600000000000001" customHeight="1">
      <c r="A25" s="1226" t="s">
        <v>2058</v>
      </c>
      <c r="B25" s="1192" t="s">
        <v>2059</v>
      </c>
      <c r="C25" s="1192"/>
      <c r="D25" s="1192"/>
      <c r="E25" s="1192"/>
      <c r="F25" s="1192"/>
      <c r="G25" s="1192"/>
      <c r="H25" s="1192"/>
      <c r="I25" s="1192"/>
      <c r="J25" s="1192"/>
      <c r="K25" s="1192"/>
      <c r="L25" s="1192"/>
      <c r="M25" s="1192"/>
      <c r="N25" s="1192"/>
      <c r="O25" s="1192"/>
      <c r="P25" s="1192"/>
      <c r="Q25" s="1192"/>
      <c r="R25" s="1192"/>
      <c r="S25" s="1192"/>
      <c r="T25" s="1192"/>
      <c r="U25" s="1192"/>
      <c r="V25" s="1192"/>
      <c r="W25" s="1192"/>
      <c r="X25" s="1192"/>
      <c r="Y25" s="1192"/>
      <c r="Z25" s="1192"/>
    </row>
    <row r="26" spans="1:26" ht="18.600000000000001" customHeight="1">
      <c r="B26" s="1193" t="s">
        <v>2060</v>
      </c>
    </row>
  </sheetData>
  <sheetProtection formatCells="0" formatColumns="0" formatRows="0" insertRows="0" deleteRows="0" selectLockedCells="1"/>
  <mergeCells count="16">
    <mergeCell ref="N7:N9"/>
    <mergeCell ref="O7:O9"/>
    <mergeCell ref="P7:P9"/>
    <mergeCell ref="Q7:Q9"/>
    <mergeCell ref="C8:C9"/>
    <mergeCell ref="D8:D9"/>
    <mergeCell ref="O1:Q1"/>
    <mergeCell ref="O2:Q2"/>
    <mergeCell ref="D3:I3"/>
    <mergeCell ref="A4:Q4"/>
    <mergeCell ref="D6:N6"/>
    <mergeCell ref="A7:A9"/>
    <mergeCell ref="B7:B9"/>
    <mergeCell ref="C7:D7"/>
    <mergeCell ref="E7:G7"/>
    <mergeCell ref="H7:J7"/>
  </mergeCells>
  <phoneticPr fontId="2" type="noConversion"/>
  <hyperlinks>
    <hyperlink ref="Q3" location="預告統計資料發布時間表!A1" display="回發布時間表" xr:uid="{8903A5AC-6317-43BB-B2AF-1F56D8D06C65}"/>
  </hyperlinks>
  <printOptions horizontalCentered="1"/>
  <pageMargins left="0.59055118110236227" right="0.59055118110236227" top="0.59055118110236227" bottom="0.59055118110236227" header="0.51181102362204722" footer="0.51181102362204722"/>
  <pageSetup paperSize="9" scale="74" firstPageNumber="0" orientation="landscape" horizontalDpi="300" verticalDpi="300" r:id="rId1"/>
  <headerFooter alignWithMargins="0">
    <oddFooter>&amp;C1-26</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A6676-3CB2-4F62-AEF2-76A7B8685E6C}">
  <dimension ref="A1:X56"/>
  <sheetViews>
    <sheetView workbookViewId="0">
      <selection activeCell="W5" sqref="W5"/>
    </sheetView>
  </sheetViews>
  <sheetFormatPr defaultRowHeight="12"/>
  <cols>
    <col min="1" max="1" width="9.25" style="327" customWidth="1"/>
    <col min="2" max="3" width="6.125" style="327" customWidth="1"/>
    <col min="4" max="4" width="7.125" style="327" customWidth="1"/>
    <col min="5" max="5" width="7" style="327" customWidth="1"/>
    <col min="6" max="6" width="9.625" style="327" customWidth="1"/>
    <col min="7" max="7" width="9" style="327" customWidth="1"/>
    <col min="8" max="8" width="9.625" style="327" customWidth="1"/>
    <col min="9" max="9" width="9.875" style="327" customWidth="1"/>
    <col min="10" max="10" width="9.625" style="327" customWidth="1"/>
    <col min="11" max="11" width="9.375" style="327" customWidth="1"/>
    <col min="12" max="12" width="10" style="327" customWidth="1"/>
    <col min="13" max="13" width="10.375" style="327" customWidth="1"/>
    <col min="14" max="14" width="9.875" style="327" customWidth="1"/>
    <col min="15" max="15" width="8.25" style="327" customWidth="1"/>
    <col min="16" max="16" width="8.125" style="327" customWidth="1"/>
    <col min="17" max="17" width="7.875" style="327" customWidth="1"/>
    <col min="18" max="18" width="8.125" style="327" customWidth="1"/>
    <col min="19" max="19" width="9.125" style="327" customWidth="1"/>
    <col min="20" max="20" width="9.625" style="327" customWidth="1"/>
    <col min="21" max="21" width="8.375" style="327" customWidth="1"/>
    <col min="22" max="22" width="8.5" style="327" customWidth="1"/>
    <col min="23" max="24" width="8.125" style="327" customWidth="1"/>
    <col min="25" max="258" width="9" style="327"/>
    <col min="259" max="259" width="9.25" style="327" customWidth="1"/>
    <col min="260" max="260" width="6.125" style="327" customWidth="1"/>
    <col min="261" max="261" width="9.75" style="327" customWidth="1"/>
    <col min="262" max="262" width="9.625" style="327" customWidth="1"/>
    <col min="263" max="263" width="9" style="327"/>
    <col min="264" max="264" width="9.625" style="327" customWidth="1"/>
    <col min="265" max="265" width="9.875" style="327" customWidth="1"/>
    <col min="266" max="266" width="9.625" style="327" customWidth="1"/>
    <col min="267" max="267" width="9.375" style="327" customWidth="1"/>
    <col min="268" max="268" width="10" style="327" customWidth="1"/>
    <col min="269" max="269" width="10.375" style="327" customWidth="1"/>
    <col min="270" max="270" width="9.875" style="327" customWidth="1"/>
    <col min="271" max="271" width="8.25" style="327" customWidth="1"/>
    <col min="272" max="272" width="8.125" style="327" customWidth="1"/>
    <col min="273" max="273" width="7.875" style="327" customWidth="1"/>
    <col min="274" max="274" width="8.125" style="327" customWidth="1"/>
    <col min="275" max="275" width="9.125" style="327" customWidth="1"/>
    <col min="276" max="276" width="9.625" style="327" customWidth="1"/>
    <col min="277" max="277" width="8.375" style="327" customWidth="1"/>
    <col min="278" max="278" width="8.5" style="327" customWidth="1"/>
    <col min="279" max="280" width="8.125" style="327" customWidth="1"/>
    <col min="281" max="514" width="9" style="327"/>
    <col min="515" max="515" width="9.25" style="327" customWidth="1"/>
    <col min="516" max="516" width="6.125" style="327" customWidth="1"/>
    <col min="517" max="517" width="9.75" style="327" customWidth="1"/>
    <col min="518" max="518" width="9.625" style="327" customWidth="1"/>
    <col min="519" max="519" width="9" style="327"/>
    <col min="520" max="520" width="9.625" style="327" customWidth="1"/>
    <col min="521" max="521" width="9.875" style="327" customWidth="1"/>
    <col min="522" max="522" width="9.625" style="327" customWidth="1"/>
    <col min="523" max="523" width="9.375" style="327" customWidth="1"/>
    <col min="524" max="524" width="10" style="327" customWidth="1"/>
    <col min="525" max="525" width="10.375" style="327" customWidth="1"/>
    <col min="526" max="526" width="9.875" style="327" customWidth="1"/>
    <col min="527" max="527" width="8.25" style="327" customWidth="1"/>
    <col min="528" max="528" width="8.125" style="327" customWidth="1"/>
    <col min="529" max="529" width="7.875" style="327" customWidth="1"/>
    <col min="530" max="530" width="8.125" style="327" customWidth="1"/>
    <col min="531" max="531" width="9.125" style="327" customWidth="1"/>
    <col min="532" max="532" width="9.625" style="327" customWidth="1"/>
    <col min="533" max="533" width="8.375" style="327" customWidth="1"/>
    <col min="534" max="534" width="8.5" style="327" customWidth="1"/>
    <col min="535" max="536" width="8.125" style="327" customWidth="1"/>
    <col min="537" max="770" width="9" style="327"/>
    <col min="771" max="771" width="9.25" style="327" customWidth="1"/>
    <col min="772" max="772" width="6.125" style="327" customWidth="1"/>
    <col min="773" max="773" width="9.75" style="327" customWidth="1"/>
    <col min="774" max="774" width="9.625" style="327" customWidth="1"/>
    <col min="775" max="775" width="9" style="327"/>
    <col min="776" max="776" width="9.625" style="327" customWidth="1"/>
    <col min="777" max="777" width="9.875" style="327" customWidth="1"/>
    <col min="778" max="778" width="9.625" style="327" customWidth="1"/>
    <col min="779" max="779" width="9.375" style="327" customWidth="1"/>
    <col min="780" max="780" width="10" style="327" customWidth="1"/>
    <col min="781" max="781" width="10.375" style="327" customWidth="1"/>
    <col min="782" max="782" width="9.875" style="327" customWidth="1"/>
    <col min="783" max="783" width="8.25" style="327" customWidth="1"/>
    <col min="784" max="784" width="8.125" style="327" customWidth="1"/>
    <col min="785" max="785" width="7.875" style="327" customWidth="1"/>
    <col min="786" max="786" width="8.125" style="327" customWidth="1"/>
    <col min="787" max="787" width="9.125" style="327" customWidth="1"/>
    <col min="788" max="788" width="9.625" style="327" customWidth="1"/>
    <col min="789" max="789" width="8.375" style="327" customWidth="1"/>
    <col min="790" max="790" width="8.5" style="327" customWidth="1"/>
    <col min="791" max="792" width="8.125" style="327" customWidth="1"/>
    <col min="793" max="1026" width="9" style="327"/>
    <col min="1027" max="1027" width="9.25" style="327" customWidth="1"/>
    <col min="1028" max="1028" width="6.125" style="327" customWidth="1"/>
    <col min="1029" max="1029" width="9.75" style="327" customWidth="1"/>
    <col min="1030" max="1030" width="9.625" style="327" customWidth="1"/>
    <col min="1031" max="1031" width="9" style="327"/>
    <col min="1032" max="1032" width="9.625" style="327" customWidth="1"/>
    <col min="1033" max="1033" width="9.875" style="327" customWidth="1"/>
    <col min="1034" max="1034" width="9.625" style="327" customWidth="1"/>
    <col min="1035" max="1035" width="9.375" style="327" customWidth="1"/>
    <col min="1036" max="1036" width="10" style="327" customWidth="1"/>
    <col min="1037" max="1037" width="10.375" style="327" customWidth="1"/>
    <col min="1038" max="1038" width="9.875" style="327" customWidth="1"/>
    <col min="1039" max="1039" width="8.25" style="327" customWidth="1"/>
    <col min="1040" max="1040" width="8.125" style="327" customWidth="1"/>
    <col min="1041" max="1041" width="7.875" style="327" customWidth="1"/>
    <col min="1042" max="1042" width="8.125" style="327" customWidth="1"/>
    <col min="1043" max="1043" width="9.125" style="327" customWidth="1"/>
    <col min="1044" max="1044" width="9.625" style="327" customWidth="1"/>
    <col min="1045" max="1045" width="8.375" style="327" customWidth="1"/>
    <col min="1046" max="1046" width="8.5" style="327" customWidth="1"/>
    <col min="1047" max="1048" width="8.125" style="327" customWidth="1"/>
    <col min="1049" max="1282" width="9" style="327"/>
    <col min="1283" max="1283" width="9.25" style="327" customWidth="1"/>
    <col min="1284" max="1284" width="6.125" style="327" customWidth="1"/>
    <col min="1285" max="1285" width="9.75" style="327" customWidth="1"/>
    <col min="1286" max="1286" width="9.625" style="327" customWidth="1"/>
    <col min="1287" max="1287" width="9" style="327"/>
    <col min="1288" max="1288" width="9.625" style="327" customWidth="1"/>
    <col min="1289" max="1289" width="9.875" style="327" customWidth="1"/>
    <col min="1290" max="1290" width="9.625" style="327" customWidth="1"/>
    <col min="1291" max="1291" width="9.375" style="327" customWidth="1"/>
    <col min="1292" max="1292" width="10" style="327" customWidth="1"/>
    <col min="1293" max="1293" width="10.375" style="327" customWidth="1"/>
    <col min="1294" max="1294" width="9.875" style="327" customWidth="1"/>
    <col min="1295" max="1295" width="8.25" style="327" customWidth="1"/>
    <col min="1296" max="1296" width="8.125" style="327" customWidth="1"/>
    <col min="1297" max="1297" width="7.875" style="327" customWidth="1"/>
    <col min="1298" max="1298" width="8.125" style="327" customWidth="1"/>
    <col min="1299" max="1299" width="9.125" style="327" customWidth="1"/>
    <col min="1300" max="1300" width="9.625" style="327" customWidth="1"/>
    <col min="1301" max="1301" width="8.375" style="327" customWidth="1"/>
    <col min="1302" max="1302" width="8.5" style="327" customWidth="1"/>
    <col min="1303" max="1304" width="8.125" style="327" customWidth="1"/>
    <col min="1305" max="1538" width="9" style="327"/>
    <col min="1539" max="1539" width="9.25" style="327" customWidth="1"/>
    <col min="1540" max="1540" width="6.125" style="327" customWidth="1"/>
    <col min="1541" max="1541" width="9.75" style="327" customWidth="1"/>
    <col min="1542" max="1542" width="9.625" style="327" customWidth="1"/>
    <col min="1543" max="1543" width="9" style="327"/>
    <col min="1544" max="1544" width="9.625" style="327" customWidth="1"/>
    <col min="1545" max="1545" width="9.875" style="327" customWidth="1"/>
    <col min="1546" max="1546" width="9.625" style="327" customWidth="1"/>
    <col min="1547" max="1547" width="9.375" style="327" customWidth="1"/>
    <col min="1548" max="1548" width="10" style="327" customWidth="1"/>
    <col min="1549" max="1549" width="10.375" style="327" customWidth="1"/>
    <col min="1550" max="1550" width="9.875" style="327" customWidth="1"/>
    <col min="1551" max="1551" width="8.25" style="327" customWidth="1"/>
    <col min="1552" max="1552" width="8.125" style="327" customWidth="1"/>
    <col min="1553" max="1553" width="7.875" style="327" customWidth="1"/>
    <col min="1554" max="1554" width="8.125" style="327" customWidth="1"/>
    <col min="1555" max="1555" width="9.125" style="327" customWidth="1"/>
    <col min="1556" max="1556" width="9.625" style="327" customWidth="1"/>
    <col min="1557" max="1557" width="8.375" style="327" customWidth="1"/>
    <col min="1558" max="1558" width="8.5" style="327" customWidth="1"/>
    <col min="1559" max="1560" width="8.125" style="327" customWidth="1"/>
    <col min="1561" max="1794" width="9" style="327"/>
    <col min="1795" max="1795" width="9.25" style="327" customWidth="1"/>
    <col min="1796" max="1796" width="6.125" style="327" customWidth="1"/>
    <col min="1797" max="1797" width="9.75" style="327" customWidth="1"/>
    <col min="1798" max="1798" width="9.625" style="327" customWidth="1"/>
    <col min="1799" max="1799" width="9" style="327"/>
    <col min="1800" max="1800" width="9.625" style="327" customWidth="1"/>
    <col min="1801" max="1801" width="9.875" style="327" customWidth="1"/>
    <col min="1802" max="1802" width="9.625" style="327" customWidth="1"/>
    <col min="1803" max="1803" width="9.375" style="327" customWidth="1"/>
    <col min="1804" max="1804" width="10" style="327" customWidth="1"/>
    <col min="1805" max="1805" width="10.375" style="327" customWidth="1"/>
    <col min="1806" max="1806" width="9.875" style="327" customWidth="1"/>
    <col min="1807" max="1807" width="8.25" style="327" customWidth="1"/>
    <col min="1808" max="1808" width="8.125" style="327" customWidth="1"/>
    <col min="1809" max="1809" width="7.875" style="327" customWidth="1"/>
    <col min="1810" max="1810" width="8.125" style="327" customWidth="1"/>
    <col min="1811" max="1811" width="9.125" style="327" customWidth="1"/>
    <col min="1812" max="1812" width="9.625" style="327" customWidth="1"/>
    <col min="1813" max="1813" width="8.375" style="327" customWidth="1"/>
    <col min="1814" max="1814" width="8.5" style="327" customWidth="1"/>
    <col min="1815" max="1816" width="8.125" style="327" customWidth="1"/>
    <col min="1817" max="2050" width="9" style="327"/>
    <col min="2051" max="2051" width="9.25" style="327" customWidth="1"/>
    <col min="2052" max="2052" width="6.125" style="327" customWidth="1"/>
    <col min="2053" max="2053" width="9.75" style="327" customWidth="1"/>
    <col min="2054" max="2054" width="9.625" style="327" customWidth="1"/>
    <col min="2055" max="2055" width="9" style="327"/>
    <col min="2056" max="2056" width="9.625" style="327" customWidth="1"/>
    <col min="2057" max="2057" width="9.875" style="327" customWidth="1"/>
    <col min="2058" max="2058" width="9.625" style="327" customWidth="1"/>
    <col min="2059" max="2059" width="9.375" style="327" customWidth="1"/>
    <col min="2060" max="2060" width="10" style="327" customWidth="1"/>
    <col min="2061" max="2061" width="10.375" style="327" customWidth="1"/>
    <col min="2062" max="2062" width="9.875" style="327" customWidth="1"/>
    <col min="2063" max="2063" width="8.25" style="327" customWidth="1"/>
    <col min="2064" max="2064" width="8.125" style="327" customWidth="1"/>
    <col min="2065" max="2065" width="7.875" style="327" customWidth="1"/>
    <col min="2066" max="2066" width="8.125" style="327" customWidth="1"/>
    <col min="2067" max="2067" width="9.125" style="327" customWidth="1"/>
    <col min="2068" max="2068" width="9.625" style="327" customWidth="1"/>
    <col min="2069" max="2069" width="8.375" style="327" customWidth="1"/>
    <col min="2070" max="2070" width="8.5" style="327" customWidth="1"/>
    <col min="2071" max="2072" width="8.125" style="327" customWidth="1"/>
    <col min="2073" max="2306" width="9" style="327"/>
    <col min="2307" max="2307" width="9.25" style="327" customWidth="1"/>
    <col min="2308" max="2308" width="6.125" style="327" customWidth="1"/>
    <col min="2309" max="2309" width="9.75" style="327" customWidth="1"/>
    <col min="2310" max="2310" width="9.625" style="327" customWidth="1"/>
    <col min="2311" max="2311" width="9" style="327"/>
    <col min="2312" max="2312" width="9.625" style="327" customWidth="1"/>
    <col min="2313" max="2313" width="9.875" style="327" customWidth="1"/>
    <col min="2314" max="2314" width="9.625" style="327" customWidth="1"/>
    <col min="2315" max="2315" width="9.375" style="327" customWidth="1"/>
    <col min="2316" max="2316" width="10" style="327" customWidth="1"/>
    <col min="2317" max="2317" width="10.375" style="327" customWidth="1"/>
    <col min="2318" max="2318" width="9.875" style="327" customWidth="1"/>
    <col min="2319" max="2319" width="8.25" style="327" customWidth="1"/>
    <col min="2320" max="2320" width="8.125" style="327" customWidth="1"/>
    <col min="2321" max="2321" width="7.875" style="327" customWidth="1"/>
    <col min="2322" max="2322" width="8.125" style="327" customWidth="1"/>
    <col min="2323" max="2323" width="9.125" style="327" customWidth="1"/>
    <col min="2324" max="2324" width="9.625" style="327" customWidth="1"/>
    <col min="2325" max="2325" width="8.375" style="327" customWidth="1"/>
    <col min="2326" max="2326" width="8.5" style="327" customWidth="1"/>
    <col min="2327" max="2328" width="8.125" style="327" customWidth="1"/>
    <col min="2329" max="2562" width="9" style="327"/>
    <col min="2563" max="2563" width="9.25" style="327" customWidth="1"/>
    <col min="2564" max="2564" width="6.125" style="327" customWidth="1"/>
    <col min="2565" max="2565" width="9.75" style="327" customWidth="1"/>
    <col min="2566" max="2566" width="9.625" style="327" customWidth="1"/>
    <col min="2567" max="2567" width="9" style="327"/>
    <col min="2568" max="2568" width="9.625" style="327" customWidth="1"/>
    <col min="2569" max="2569" width="9.875" style="327" customWidth="1"/>
    <col min="2570" max="2570" width="9.625" style="327" customWidth="1"/>
    <col min="2571" max="2571" width="9.375" style="327" customWidth="1"/>
    <col min="2572" max="2572" width="10" style="327" customWidth="1"/>
    <col min="2573" max="2573" width="10.375" style="327" customWidth="1"/>
    <col min="2574" max="2574" width="9.875" style="327" customWidth="1"/>
    <col min="2575" max="2575" width="8.25" style="327" customWidth="1"/>
    <col min="2576" max="2576" width="8.125" style="327" customWidth="1"/>
    <col min="2577" max="2577" width="7.875" style="327" customWidth="1"/>
    <col min="2578" max="2578" width="8.125" style="327" customWidth="1"/>
    <col min="2579" max="2579" width="9.125" style="327" customWidth="1"/>
    <col min="2580" max="2580" width="9.625" style="327" customWidth="1"/>
    <col min="2581" max="2581" width="8.375" style="327" customWidth="1"/>
    <col min="2582" max="2582" width="8.5" style="327" customWidth="1"/>
    <col min="2583" max="2584" width="8.125" style="327" customWidth="1"/>
    <col min="2585" max="2818" width="9" style="327"/>
    <col min="2819" max="2819" width="9.25" style="327" customWidth="1"/>
    <col min="2820" max="2820" width="6.125" style="327" customWidth="1"/>
    <col min="2821" max="2821" width="9.75" style="327" customWidth="1"/>
    <col min="2822" max="2822" width="9.625" style="327" customWidth="1"/>
    <col min="2823" max="2823" width="9" style="327"/>
    <col min="2824" max="2824" width="9.625" style="327" customWidth="1"/>
    <col min="2825" max="2825" width="9.875" style="327" customWidth="1"/>
    <col min="2826" max="2826" width="9.625" style="327" customWidth="1"/>
    <col min="2827" max="2827" width="9.375" style="327" customWidth="1"/>
    <col min="2828" max="2828" width="10" style="327" customWidth="1"/>
    <col min="2829" max="2829" width="10.375" style="327" customWidth="1"/>
    <col min="2830" max="2830" width="9.875" style="327" customWidth="1"/>
    <col min="2831" max="2831" width="8.25" style="327" customWidth="1"/>
    <col min="2832" max="2832" width="8.125" style="327" customWidth="1"/>
    <col min="2833" max="2833" width="7.875" style="327" customWidth="1"/>
    <col min="2834" max="2834" width="8.125" style="327" customWidth="1"/>
    <col min="2835" max="2835" width="9.125" style="327" customWidth="1"/>
    <col min="2836" max="2836" width="9.625" style="327" customWidth="1"/>
    <col min="2837" max="2837" width="8.375" style="327" customWidth="1"/>
    <col min="2838" max="2838" width="8.5" style="327" customWidth="1"/>
    <col min="2839" max="2840" width="8.125" style="327" customWidth="1"/>
    <col min="2841" max="3074" width="9" style="327"/>
    <col min="3075" max="3075" width="9.25" style="327" customWidth="1"/>
    <col min="3076" max="3076" width="6.125" style="327" customWidth="1"/>
    <col min="3077" max="3077" width="9.75" style="327" customWidth="1"/>
    <col min="3078" max="3078" width="9.625" style="327" customWidth="1"/>
    <col min="3079" max="3079" width="9" style="327"/>
    <col min="3080" max="3080" width="9.625" style="327" customWidth="1"/>
    <col min="3081" max="3081" width="9.875" style="327" customWidth="1"/>
    <col min="3082" max="3082" width="9.625" style="327" customWidth="1"/>
    <col min="3083" max="3083" width="9.375" style="327" customWidth="1"/>
    <col min="3084" max="3084" width="10" style="327" customWidth="1"/>
    <col min="3085" max="3085" width="10.375" style="327" customWidth="1"/>
    <col min="3086" max="3086" width="9.875" style="327" customWidth="1"/>
    <col min="3087" max="3087" width="8.25" style="327" customWidth="1"/>
    <col min="3088" max="3088" width="8.125" style="327" customWidth="1"/>
    <col min="3089" max="3089" width="7.875" style="327" customWidth="1"/>
    <col min="3090" max="3090" width="8.125" style="327" customWidth="1"/>
    <col min="3091" max="3091" width="9.125" style="327" customWidth="1"/>
    <col min="3092" max="3092" width="9.625" style="327" customWidth="1"/>
    <col min="3093" max="3093" width="8.375" style="327" customWidth="1"/>
    <col min="3094" max="3094" width="8.5" style="327" customWidth="1"/>
    <col min="3095" max="3096" width="8.125" style="327" customWidth="1"/>
    <col min="3097" max="3330" width="9" style="327"/>
    <col min="3331" max="3331" width="9.25" style="327" customWidth="1"/>
    <col min="3332" max="3332" width="6.125" style="327" customWidth="1"/>
    <col min="3333" max="3333" width="9.75" style="327" customWidth="1"/>
    <col min="3334" max="3334" width="9.625" style="327" customWidth="1"/>
    <col min="3335" max="3335" width="9" style="327"/>
    <col min="3336" max="3336" width="9.625" style="327" customWidth="1"/>
    <col min="3337" max="3337" width="9.875" style="327" customWidth="1"/>
    <col min="3338" max="3338" width="9.625" style="327" customWidth="1"/>
    <col min="3339" max="3339" width="9.375" style="327" customWidth="1"/>
    <col min="3340" max="3340" width="10" style="327" customWidth="1"/>
    <col min="3341" max="3341" width="10.375" style="327" customWidth="1"/>
    <col min="3342" max="3342" width="9.875" style="327" customWidth="1"/>
    <col min="3343" max="3343" width="8.25" style="327" customWidth="1"/>
    <col min="3344" max="3344" width="8.125" style="327" customWidth="1"/>
    <col min="3345" max="3345" width="7.875" style="327" customWidth="1"/>
    <col min="3346" max="3346" width="8.125" style="327" customWidth="1"/>
    <col min="3347" max="3347" width="9.125" style="327" customWidth="1"/>
    <col min="3348" max="3348" width="9.625" style="327" customWidth="1"/>
    <col min="3349" max="3349" width="8.375" style="327" customWidth="1"/>
    <col min="3350" max="3350" width="8.5" style="327" customWidth="1"/>
    <col min="3351" max="3352" width="8.125" style="327" customWidth="1"/>
    <col min="3353" max="3586" width="9" style="327"/>
    <col min="3587" max="3587" width="9.25" style="327" customWidth="1"/>
    <col min="3588" max="3588" width="6.125" style="327" customWidth="1"/>
    <col min="3589" max="3589" width="9.75" style="327" customWidth="1"/>
    <col min="3590" max="3590" width="9.625" style="327" customWidth="1"/>
    <col min="3591" max="3591" width="9" style="327"/>
    <col min="3592" max="3592" width="9.625" style="327" customWidth="1"/>
    <col min="3593" max="3593" width="9.875" style="327" customWidth="1"/>
    <col min="3594" max="3594" width="9.625" style="327" customWidth="1"/>
    <col min="3595" max="3595" width="9.375" style="327" customWidth="1"/>
    <col min="3596" max="3596" width="10" style="327" customWidth="1"/>
    <col min="3597" max="3597" width="10.375" style="327" customWidth="1"/>
    <col min="3598" max="3598" width="9.875" style="327" customWidth="1"/>
    <col min="3599" max="3599" width="8.25" style="327" customWidth="1"/>
    <col min="3600" max="3600" width="8.125" style="327" customWidth="1"/>
    <col min="3601" max="3601" width="7.875" style="327" customWidth="1"/>
    <col min="3602" max="3602" width="8.125" style="327" customWidth="1"/>
    <col min="3603" max="3603" width="9.125" style="327" customWidth="1"/>
    <col min="3604" max="3604" width="9.625" style="327" customWidth="1"/>
    <col min="3605" max="3605" width="8.375" style="327" customWidth="1"/>
    <col min="3606" max="3606" width="8.5" style="327" customWidth="1"/>
    <col min="3607" max="3608" width="8.125" style="327" customWidth="1"/>
    <col min="3609" max="3842" width="9" style="327"/>
    <col min="3843" max="3843" width="9.25" style="327" customWidth="1"/>
    <col min="3844" max="3844" width="6.125" style="327" customWidth="1"/>
    <col min="3845" max="3845" width="9.75" style="327" customWidth="1"/>
    <col min="3846" max="3846" width="9.625" style="327" customWidth="1"/>
    <col min="3847" max="3847" width="9" style="327"/>
    <col min="3848" max="3848" width="9.625" style="327" customWidth="1"/>
    <col min="3849" max="3849" width="9.875" style="327" customWidth="1"/>
    <col min="3850" max="3850" width="9.625" style="327" customWidth="1"/>
    <col min="3851" max="3851" width="9.375" style="327" customWidth="1"/>
    <col min="3852" max="3852" width="10" style="327" customWidth="1"/>
    <col min="3853" max="3853" width="10.375" style="327" customWidth="1"/>
    <col min="3854" max="3854" width="9.875" style="327" customWidth="1"/>
    <col min="3855" max="3855" width="8.25" style="327" customWidth="1"/>
    <col min="3856" max="3856" width="8.125" style="327" customWidth="1"/>
    <col min="3857" max="3857" width="7.875" style="327" customWidth="1"/>
    <col min="3858" max="3858" width="8.125" style="327" customWidth="1"/>
    <col min="3859" max="3859" width="9.125" style="327" customWidth="1"/>
    <col min="3860" max="3860" width="9.625" style="327" customWidth="1"/>
    <col min="3861" max="3861" width="8.375" style="327" customWidth="1"/>
    <col min="3862" max="3862" width="8.5" style="327" customWidth="1"/>
    <col min="3863" max="3864" width="8.125" style="327" customWidth="1"/>
    <col min="3865" max="4098" width="9" style="327"/>
    <col min="4099" max="4099" width="9.25" style="327" customWidth="1"/>
    <col min="4100" max="4100" width="6.125" style="327" customWidth="1"/>
    <col min="4101" max="4101" width="9.75" style="327" customWidth="1"/>
    <col min="4102" max="4102" width="9.625" style="327" customWidth="1"/>
    <col min="4103" max="4103" width="9" style="327"/>
    <col min="4104" max="4104" width="9.625" style="327" customWidth="1"/>
    <col min="4105" max="4105" width="9.875" style="327" customWidth="1"/>
    <col min="4106" max="4106" width="9.625" style="327" customWidth="1"/>
    <col min="4107" max="4107" width="9.375" style="327" customWidth="1"/>
    <col min="4108" max="4108" width="10" style="327" customWidth="1"/>
    <col min="4109" max="4109" width="10.375" style="327" customWidth="1"/>
    <col min="4110" max="4110" width="9.875" style="327" customWidth="1"/>
    <col min="4111" max="4111" width="8.25" style="327" customWidth="1"/>
    <col min="4112" max="4112" width="8.125" style="327" customWidth="1"/>
    <col min="4113" max="4113" width="7.875" style="327" customWidth="1"/>
    <col min="4114" max="4114" width="8.125" style="327" customWidth="1"/>
    <col min="4115" max="4115" width="9.125" style="327" customWidth="1"/>
    <col min="4116" max="4116" width="9.625" style="327" customWidth="1"/>
    <col min="4117" max="4117" width="8.375" style="327" customWidth="1"/>
    <col min="4118" max="4118" width="8.5" style="327" customWidth="1"/>
    <col min="4119" max="4120" width="8.125" style="327" customWidth="1"/>
    <col min="4121" max="4354" width="9" style="327"/>
    <col min="4355" max="4355" width="9.25" style="327" customWidth="1"/>
    <col min="4356" max="4356" width="6.125" style="327" customWidth="1"/>
    <col min="4357" max="4357" width="9.75" style="327" customWidth="1"/>
    <col min="4358" max="4358" width="9.625" style="327" customWidth="1"/>
    <col min="4359" max="4359" width="9" style="327"/>
    <col min="4360" max="4360" width="9.625" style="327" customWidth="1"/>
    <col min="4361" max="4361" width="9.875" style="327" customWidth="1"/>
    <col min="4362" max="4362" width="9.625" style="327" customWidth="1"/>
    <col min="4363" max="4363" width="9.375" style="327" customWidth="1"/>
    <col min="4364" max="4364" width="10" style="327" customWidth="1"/>
    <col min="4365" max="4365" width="10.375" style="327" customWidth="1"/>
    <col min="4366" max="4366" width="9.875" style="327" customWidth="1"/>
    <col min="4367" max="4367" width="8.25" style="327" customWidth="1"/>
    <col min="4368" max="4368" width="8.125" style="327" customWidth="1"/>
    <col min="4369" max="4369" width="7.875" style="327" customWidth="1"/>
    <col min="4370" max="4370" width="8.125" style="327" customWidth="1"/>
    <col min="4371" max="4371" width="9.125" style="327" customWidth="1"/>
    <col min="4372" max="4372" width="9.625" style="327" customWidth="1"/>
    <col min="4373" max="4373" width="8.375" style="327" customWidth="1"/>
    <col min="4374" max="4374" width="8.5" style="327" customWidth="1"/>
    <col min="4375" max="4376" width="8.125" style="327" customWidth="1"/>
    <col min="4377" max="4610" width="9" style="327"/>
    <col min="4611" max="4611" width="9.25" style="327" customWidth="1"/>
    <col min="4612" max="4612" width="6.125" style="327" customWidth="1"/>
    <col min="4613" max="4613" width="9.75" style="327" customWidth="1"/>
    <col min="4614" max="4614" width="9.625" style="327" customWidth="1"/>
    <col min="4615" max="4615" width="9" style="327"/>
    <col min="4616" max="4616" width="9.625" style="327" customWidth="1"/>
    <col min="4617" max="4617" width="9.875" style="327" customWidth="1"/>
    <col min="4618" max="4618" width="9.625" style="327" customWidth="1"/>
    <col min="4619" max="4619" width="9.375" style="327" customWidth="1"/>
    <col min="4620" max="4620" width="10" style="327" customWidth="1"/>
    <col min="4621" max="4621" width="10.375" style="327" customWidth="1"/>
    <col min="4622" max="4622" width="9.875" style="327" customWidth="1"/>
    <col min="4623" max="4623" width="8.25" style="327" customWidth="1"/>
    <col min="4624" max="4624" width="8.125" style="327" customWidth="1"/>
    <col min="4625" max="4625" width="7.875" style="327" customWidth="1"/>
    <col min="4626" max="4626" width="8.125" style="327" customWidth="1"/>
    <col min="4627" max="4627" width="9.125" style="327" customWidth="1"/>
    <col min="4628" max="4628" width="9.625" style="327" customWidth="1"/>
    <col min="4629" max="4629" width="8.375" style="327" customWidth="1"/>
    <col min="4630" max="4630" width="8.5" style="327" customWidth="1"/>
    <col min="4631" max="4632" width="8.125" style="327" customWidth="1"/>
    <col min="4633" max="4866" width="9" style="327"/>
    <col min="4867" max="4867" width="9.25" style="327" customWidth="1"/>
    <col min="4868" max="4868" width="6.125" style="327" customWidth="1"/>
    <col min="4869" max="4869" width="9.75" style="327" customWidth="1"/>
    <col min="4870" max="4870" width="9.625" style="327" customWidth="1"/>
    <col min="4871" max="4871" width="9" style="327"/>
    <col min="4872" max="4872" width="9.625" style="327" customWidth="1"/>
    <col min="4873" max="4873" width="9.875" style="327" customWidth="1"/>
    <col min="4874" max="4874" width="9.625" style="327" customWidth="1"/>
    <col min="4875" max="4875" width="9.375" style="327" customWidth="1"/>
    <col min="4876" max="4876" width="10" style="327" customWidth="1"/>
    <col min="4877" max="4877" width="10.375" style="327" customWidth="1"/>
    <col min="4878" max="4878" width="9.875" style="327" customWidth="1"/>
    <col min="4879" max="4879" width="8.25" style="327" customWidth="1"/>
    <col min="4880" max="4880" width="8.125" style="327" customWidth="1"/>
    <col min="4881" max="4881" width="7.875" style="327" customWidth="1"/>
    <col min="4882" max="4882" width="8.125" style="327" customWidth="1"/>
    <col min="4883" max="4883" width="9.125" style="327" customWidth="1"/>
    <col min="4884" max="4884" width="9.625" style="327" customWidth="1"/>
    <col min="4885" max="4885" width="8.375" style="327" customWidth="1"/>
    <col min="4886" max="4886" width="8.5" style="327" customWidth="1"/>
    <col min="4887" max="4888" width="8.125" style="327" customWidth="1"/>
    <col min="4889" max="5122" width="9" style="327"/>
    <col min="5123" max="5123" width="9.25" style="327" customWidth="1"/>
    <col min="5124" max="5124" width="6.125" style="327" customWidth="1"/>
    <col min="5125" max="5125" width="9.75" style="327" customWidth="1"/>
    <col min="5126" max="5126" width="9.625" style="327" customWidth="1"/>
    <col min="5127" max="5127" width="9" style="327"/>
    <col min="5128" max="5128" width="9.625" style="327" customWidth="1"/>
    <col min="5129" max="5129" width="9.875" style="327" customWidth="1"/>
    <col min="5130" max="5130" width="9.625" style="327" customWidth="1"/>
    <col min="5131" max="5131" width="9.375" style="327" customWidth="1"/>
    <col min="5132" max="5132" width="10" style="327" customWidth="1"/>
    <col min="5133" max="5133" width="10.375" style="327" customWidth="1"/>
    <col min="5134" max="5134" width="9.875" style="327" customWidth="1"/>
    <col min="5135" max="5135" width="8.25" style="327" customWidth="1"/>
    <col min="5136" max="5136" width="8.125" style="327" customWidth="1"/>
    <col min="5137" max="5137" width="7.875" style="327" customWidth="1"/>
    <col min="5138" max="5138" width="8.125" style="327" customWidth="1"/>
    <col min="5139" max="5139" width="9.125" style="327" customWidth="1"/>
    <col min="5140" max="5140" width="9.625" style="327" customWidth="1"/>
    <col min="5141" max="5141" width="8.375" style="327" customWidth="1"/>
    <col min="5142" max="5142" width="8.5" style="327" customWidth="1"/>
    <col min="5143" max="5144" width="8.125" style="327" customWidth="1"/>
    <col min="5145" max="5378" width="9" style="327"/>
    <col min="5379" max="5379" width="9.25" style="327" customWidth="1"/>
    <col min="5380" max="5380" width="6.125" style="327" customWidth="1"/>
    <col min="5381" max="5381" width="9.75" style="327" customWidth="1"/>
    <col min="5382" max="5382" width="9.625" style="327" customWidth="1"/>
    <col min="5383" max="5383" width="9" style="327"/>
    <col min="5384" max="5384" width="9.625" style="327" customWidth="1"/>
    <col min="5385" max="5385" width="9.875" style="327" customWidth="1"/>
    <col min="5386" max="5386" width="9.625" style="327" customWidth="1"/>
    <col min="5387" max="5387" width="9.375" style="327" customWidth="1"/>
    <col min="5388" max="5388" width="10" style="327" customWidth="1"/>
    <col min="5389" max="5389" width="10.375" style="327" customWidth="1"/>
    <col min="5390" max="5390" width="9.875" style="327" customWidth="1"/>
    <col min="5391" max="5391" width="8.25" style="327" customWidth="1"/>
    <col min="5392" max="5392" width="8.125" style="327" customWidth="1"/>
    <col min="5393" max="5393" width="7.875" style="327" customWidth="1"/>
    <col min="5394" max="5394" width="8.125" style="327" customWidth="1"/>
    <col min="5395" max="5395" width="9.125" style="327" customWidth="1"/>
    <col min="5396" max="5396" width="9.625" style="327" customWidth="1"/>
    <col min="5397" max="5397" width="8.375" style="327" customWidth="1"/>
    <col min="5398" max="5398" width="8.5" style="327" customWidth="1"/>
    <col min="5399" max="5400" width="8.125" style="327" customWidth="1"/>
    <col min="5401" max="5634" width="9" style="327"/>
    <col min="5635" max="5635" width="9.25" style="327" customWidth="1"/>
    <col min="5636" max="5636" width="6.125" style="327" customWidth="1"/>
    <col min="5637" max="5637" width="9.75" style="327" customWidth="1"/>
    <col min="5638" max="5638" width="9.625" style="327" customWidth="1"/>
    <col min="5639" max="5639" width="9" style="327"/>
    <col min="5640" max="5640" width="9.625" style="327" customWidth="1"/>
    <col min="5641" max="5641" width="9.875" style="327" customWidth="1"/>
    <col min="5642" max="5642" width="9.625" style="327" customWidth="1"/>
    <col min="5643" max="5643" width="9.375" style="327" customWidth="1"/>
    <col min="5644" max="5644" width="10" style="327" customWidth="1"/>
    <col min="5645" max="5645" width="10.375" style="327" customWidth="1"/>
    <col min="5646" max="5646" width="9.875" style="327" customWidth="1"/>
    <col min="5647" max="5647" width="8.25" style="327" customWidth="1"/>
    <col min="5648" max="5648" width="8.125" style="327" customWidth="1"/>
    <col min="5649" max="5649" width="7.875" style="327" customWidth="1"/>
    <col min="5650" max="5650" width="8.125" style="327" customWidth="1"/>
    <col min="5651" max="5651" width="9.125" style="327" customWidth="1"/>
    <col min="5652" max="5652" width="9.625" style="327" customWidth="1"/>
    <col min="5653" max="5653" width="8.375" style="327" customWidth="1"/>
    <col min="5654" max="5654" width="8.5" style="327" customWidth="1"/>
    <col min="5655" max="5656" width="8.125" style="327" customWidth="1"/>
    <col min="5657" max="5890" width="9" style="327"/>
    <col min="5891" max="5891" width="9.25" style="327" customWidth="1"/>
    <col min="5892" max="5892" width="6.125" style="327" customWidth="1"/>
    <col min="5893" max="5893" width="9.75" style="327" customWidth="1"/>
    <col min="5894" max="5894" width="9.625" style="327" customWidth="1"/>
    <col min="5895" max="5895" width="9" style="327"/>
    <col min="5896" max="5896" width="9.625" style="327" customWidth="1"/>
    <col min="5897" max="5897" width="9.875" style="327" customWidth="1"/>
    <col min="5898" max="5898" width="9.625" style="327" customWidth="1"/>
    <col min="5899" max="5899" width="9.375" style="327" customWidth="1"/>
    <col min="5900" max="5900" width="10" style="327" customWidth="1"/>
    <col min="5901" max="5901" width="10.375" style="327" customWidth="1"/>
    <col min="5902" max="5902" width="9.875" style="327" customWidth="1"/>
    <col min="5903" max="5903" width="8.25" style="327" customWidth="1"/>
    <col min="5904" max="5904" width="8.125" style="327" customWidth="1"/>
    <col min="5905" max="5905" width="7.875" style="327" customWidth="1"/>
    <col min="5906" max="5906" width="8.125" style="327" customWidth="1"/>
    <col min="5907" max="5907" width="9.125" style="327" customWidth="1"/>
    <col min="5908" max="5908" width="9.625" style="327" customWidth="1"/>
    <col min="5909" max="5909" width="8.375" style="327" customWidth="1"/>
    <col min="5910" max="5910" width="8.5" style="327" customWidth="1"/>
    <col min="5911" max="5912" width="8.125" style="327" customWidth="1"/>
    <col min="5913" max="6146" width="9" style="327"/>
    <col min="6147" max="6147" width="9.25" style="327" customWidth="1"/>
    <col min="6148" max="6148" width="6.125" style="327" customWidth="1"/>
    <col min="6149" max="6149" width="9.75" style="327" customWidth="1"/>
    <col min="6150" max="6150" width="9.625" style="327" customWidth="1"/>
    <col min="6151" max="6151" width="9" style="327"/>
    <col min="6152" max="6152" width="9.625" style="327" customWidth="1"/>
    <col min="6153" max="6153" width="9.875" style="327" customWidth="1"/>
    <col min="6154" max="6154" width="9.625" style="327" customWidth="1"/>
    <col min="6155" max="6155" width="9.375" style="327" customWidth="1"/>
    <col min="6156" max="6156" width="10" style="327" customWidth="1"/>
    <col min="6157" max="6157" width="10.375" style="327" customWidth="1"/>
    <col min="6158" max="6158" width="9.875" style="327" customWidth="1"/>
    <col min="6159" max="6159" width="8.25" style="327" customWidth="1"/>
    <col min="6160" max="6160" width="8.125" style="327" customWidth="1"/>
    <col min="6161" max="6161" width="7.875" style="327" customWidth="1"/>
    <col min="6162" max="6162" width="8.125" style="327" customWidth="1"/>
    <col min="6163" max="6163" width="9.125" style="327" customWidth="1"/>
    <col min="6164" max="6164" width="9.625" style="327" customWidth="1"/>
    <col min="6165" max="6165" width="8.375" style="327" customWidth="1"/>
    <col min="6166" max="6166" width="8.5" style="327" customWidth="1"/>
    <col min="6167" max="6168" width="8.125" style="327" customWidth="1"/>
    <col min="6169" max="6402" width="9" style="327"/>
    <col min="6403" max="6403" width="9.25" style="327" customWidth="1"/>
    <col min="6404" max="6404" width="6.125" style="327" customWidth="1"/>
    <col min="6405" max="6405" width="9.75" style="327" customWidth="1"/>
    <col min="6406" max="6406" width="9.625" style="327" customWidth="1"/>
    <col min="6407" max="6407" width="9" style="327"/>
    <col min="6408" max="6408" width="9.625" style="327" customWidth="1"/>
    <col min="6409" max="6409" width="9.875" style="327" customWidth="1"/>
    <col min="6410" max="6410" width="9.625" style="327" customWidth="1"/>
    <col min="6411" max="6411" width="9.375" style="327" customWidth="1"/>
    <col min="6412" max="6412" width="10" style="327" customWidth="1"/>
    <col min="6413" max="6413" width="10.375" style="327" customWidth="1"/>
    <col min="6414" max="6414" width="9.875" style="327" customWidth="1"/>
    <col min="6415" max="6415" width="8.25" style="327" customWidth="1"/>
    <col min="6416" max="6416" width="8.125" style="327" customWidth="1"/>
    <col min="6417" max="6417" width="7.875" style="327" customWidth="1"/>
    <col min="6418" max="6418" width="8.125" style="327" customWidth="1"/>
    <col min="6419" max="6419" width="9.125" style="327" customWidth="1"/>
    <col min="6420" max="6420" width="9.625" style="327" customWidth="1"/>
    <col min="6421" max="6421" width="8.375" style="327" customWidth="1"/>
    <col min="6422" max="6422" width="8.5" style="327" customWidth="1"/>
    <col min="6423" max="6424" width="8.125" style="327" customWidth="1"/>
    <col min="6425" max="6658" width="9" style="327"/>
    <col min="6659" max="6659" width="9.25" style="327" customWidth="1"/>
    <col min="6660" max="6660" width="6.125" style="327" customWidth="1"/>
    <col min="6661" max="6661" width="9.75" style="327" customWidth="1"/>
    <col min="6662" max="6662" width="9.625" style="327" customWidth="1"/>
    <col min="6663" max="6663" width="9" style="327"/>
    <col min="6664" max="6664" width="9.625" style="327" customWidth="1"/>
    <col min="6665" max="6665" width="9.875" style="327" customWidth="1"/>
    <col min="6666" max="6666" width="9.625" style="327" customWidth="1"/>
    <col min="6667" max="6667" width="9.375" style="327" customWidth="1"/>
    <col min="6668" max="6668" width="10" style="327" customWidth="1"/>
    <col min="6669" max="6669" width="10.375" style="327" customWidth="1"/>
    <col min="6670" max="6670" width="9.875" style="327" customWidth="1"/>
    <col min="6671" max="6671" width="8.25" style="327" customWidth="1"/>
    <col min="6672" max="6672" width="8.125" style="327" customWidth="1"/>
    <col min="6673" max="6673" width="7.875" style="327" customWidth="1"/>
    <col min="6674" max="6674" width="8.125" style="327" customWidth="1"/>
    <col min="6675" max="6675" width="9.125" style="327" customWidth="1"/>
    <col min="6676" max="6676" width="9.625" style="327" customWidth="1"/>
    <col min="6677" max="6677" width="8.375" style="327" customWidth="1"/>
    <col min="6678" max="6678" width="8.5" style="327" customWidth="1"/>
    <col min="6679" max="6680" width="8.125" style="327" customWidth="1"/>
    <col min="6681" max="6914" width="9" style="327"/>
    <col min="6915" max="6915" width="9.25" style="327" customWidth="1"/>
    <col min="6916" max="6916" width="6.125" style="327" customWidth="1"/>
    <col min="6917" max="6917" width="9.75" style="327" customWidth="1"/>
    <col min="6918" max="6918" width="9.625" style="327" customWidth="1"/>
    <col min="6919" max="6919" width="9" style="327"/>
    <col min="6920" max="6920" width="9.625" style="327" customWidth="1"/>
    <col min="6921" max="6921" width="9.875" style="327" customWidth="1"/>
    <col min="6922" max="6922" width="9.625" style="327" customWidth="1"/>
    <col min="6923" max="6923" width="9.375" style="327" customWidth="1"/>
    <col min="6924" max="6924" width="10" style="327" customWidth="1"/>
    <col min="6925" max="6925" width="10.375" style="327" customWidth="1"/>
    <col min="6926" max="6926" width="9.875" style="327" customWidth="1"/>
    <col min="6927" max="6927" width="8.25" style="327" customWidth="1"/>
    <col min="6928" max="6928" width="8.125" style="327" customWidth="1"/>
    <col min="6929" max="6929" width="7.875" style="327" customWidth="1"/>
    <col min="6930" max="6930" width="8.125" style="327" customWidth="1"/>
    <col min="6931" max="6931" width="9.125" style="327" customWidth="1"/>
    <col min="6932" max="6932" width="9.625" style="327" customWidth="1"/>
    <col min="6933" max="6933" width="8.375" style="327" customWidth="1"/>
    <col min="6934" max="6934" width="8.5" style="327" customWidth="1"/>
    <col min="6935" max="6936" width="8.125" style="327" customWidth="1"/>
    <col min="6937" max="7170" width="9" style="327"/>
    <col min="7171" max="7171" width="9.25" style="327" customWidth="1"/>
    <col min="7172" max="7172" width="6.125" style="327" customWidth="1"/>
    <col min="7173" max="7173" width="9.75" style="327" customWidth="1"/>
    <col min="7174" max="7174" width="9.625" style="327" customWidth="1"/>
    <col min="7175" max="7175" width="9" style="327"/>
    <col min="7176" max="7176" width="9.625" style="327" customWidth="1"/>
    <col min="7177" max="7177" width="9.875" style="327" customWidth="1"/>
    <col min="7178" max="7178" width="9.625" style="327" customWidth="1"/>
    <col min="7179" max="7179" width="9.375" style="327" customWidth="1"/>
    <col min="7180" max="7180" width="10" style="327" customWidth="1"/>
    <col min="7181" max="7181" width="10.375" style="327" customWidth="1"/>
    <col min="7182" max="7182" width="9.875" style="327" customWidth="1"/>
    <col min="7183" max="7183" width="8.25" style="327" customWidth="1"/>
    <col min="7184" max="7184" width="8.125" style="327" customWidth="1"/>
    <col min="7185" max="7185" width="7.875" style="327" customWidth="1"/>
    <col min="7186" max="7186" width="8.125" style="327" customWidth="1"/>
    <col min="7187" max="7187" width="9.125" style="327" customWidth="1"/>
    <col min="7188" max="7188" width="9.625" style="327" customWidth="1"/>
    <col min="7189" max="7189" width="8.375" style="327" customWidth="1"/>
    <col min="7190" max="7190" width="8.5" style="327" customWidth="1"/>
    <col min="7191" max="7192" width="8.125" style="327" customWidth="1"/>
    <col min="7193" max="7426" width="9" style="327"/>
    <col min="7427" max="7427" width="9.25" style="327" customWidth="1"/>
    <col min="7428" max="7428" width="6.125" style="327" customWidth="1"/>
    <col min="7429" max="7429" width="9.75" style="327" customWidth="1"/>
    <col min="7430" max="7430" width="9.625" style="327" customWidth="1"/>
    <col min="7431" max="7431" width="9" style="327"/>
    <col min="7432" max="7432" width="9.625" style="327" customWidth="1"/>
    <col min="7433" max="7433" width="9.875" style="327" customWidth="1"/>
    <col min="7434" max="7434" width="9.625" style="327" customWidth="1"/>
    <col min="7435" max="7435" width="9.375" style="327" customWidth="1"/>
    <col min="7436" max="7436" width="10" style="327" customWidth="1"/>
    <col min="7437" max="7437" width="10.375" style="327" customWidth="1"/>
    <col min="7438" max="7438" width="9.875" style="327" customWidth="1"/>
    <col min="7439" max="7439" width="8.25" style="327" customWidth="1"/>
    <col min="7440" max="7440" width="8.125" style="327" customWidth="1"/>
    <col min="7441" max="7441" width="7.875" style="327" customWidth="1"/>
    <col min="7442" max="7442" width="8.125" style="327" customWidth="1"/>
    <col min="7443" max="7443" width="9.125" style="327" customWidth="1"/>
    <col min="7444" max="7444" width="9.625" style="327" customWidth="1"/>
    <col min="7445" max="7445" width="8.375" style="327" customWidth="1"/>
    <col min="7446" max="7446" width="8.5" style="327" customWidth="1"/>
    <col min="7447" max="7448" width="8.125" style="327" customWidth="1"/>
    <col min="7449" max="7682" width="9" style="327"/>
    <col min="7683" max="7683" width="9.25" style="327" customWidth="1"/>
    <col min="7684" max="7684" width="6.125" style="327" customWidth="1"/>
    <col min="7685" max="7685" width="9.75" style="327" customWidth="1"/>
    <col min="7686" max="7686" width="9.625" style="327" customWidth="1"/>
    <col min="7687" max="7687" width="9" style="327"/>
    <col min="7688" max="7688" width="9.625" style="327" customWidth="1"/>
    <col min="7689" max="7689" width="9.875" style="327" customWidth="1"/>
    <col min="7690" max="7690" width="9.625" style="327" customWidth="1"/>
    <col min="7691" max="7691" width="9.375" style="327" customWidth="1"/>
    <col min="7692" max="7692" width="10" style="327" customWidth="1"/>
    <col min="7693" max="7693" width="10.375" style="327" customWidth="1"/>
    <col min="7694" max="7694" width="9.875" style="327" customWidth="1"/>
    <col min="7695" max="7695" width="8.25" style="327" customWidth="1"/>
    <col min="7696" max="7696" width="8.125" style="327" customWidth="1"/>
    <col min="7697" max="7697" width="7.875" style="327" customWidth="1"/>
    <col min="7698" max="7698" width="8.125" style="327" customWidth="1"/>
    <col min="7699" max="7699" width="9.125" style="327" customWidth="1"/>
    <col min="7700" max="7700" width="9.625" style="327" customWidth="1"/>
    <col min="7701" max="7701" width="8.375" style="327" customWidth="1"/>
    <col min="7702" max="7702" width="8.5" style="327" customWidth="1"/>
    <col min="7703" max="7704" width="8.125" style="327" customWidth="1"/>
    <col min="7705" max="7938" width="9" style="327"/>
    <col min="7939" max="7939" width="9.25" style="327" customWidth="1"/>
    <col min="7940" max="7940" width="6.125" style="327" customWidth="1"/>
    <col min="7941" max="7941" width="9.75" style="327" customWidth="1"/>
    <col min="7942" max="7942" width="9.625" style="327" customWidth="1"/>
    <col min="7943" max="7943" width="9" style="327"/>
    <col min="7944" max="7944" width="9.625" style="327" customWidth="1"/>
    <col min="7945" max="7945" width="9.875" style="327" customWidth="1"/>
    <col min="7946" max="7946" width="9.625" style="327" customWidth="1"/>
    <col min="7947" max="7947" width="9.375" style="327" customWidth="1"/>
    <col min="7948" max="7948" width="10" style="327" customWidth="1"/>
    <col min="7949" max="7949" width="10.375" style="327" customWidth="1"/>
    <col min="7950" max="7950" width="9.875" style="327" customWidth="1"/>
    <col min="7951" max="7951" width="8.25" style="327" customWidth="1"/>
    <col min="7952" max="7952" width="8.125" style="327" customWidth="1"/>
    <col min="7953" max="7953" width="7.875" style="327" customWidth="1"/>
    <col min="7954" max="7954" width="8.125" style="327" customWidth="1"/>
    <col min="7955" max="7955" width="9.125" style="327" customWidth="1"/>
    <col min="7956" max="7956" width="9.625" style="327" customWidth="1"/>
    <col min="7957" max="7957" width="8.375" style="327" customWidth="1"/>
    <col min="7958" max="7958" width="8.5" style="327" customWidth="1"/>
    <col min="7959" max="7960" width="8.125" style="327" customWidth="1"/>
    <col min="7961" max="8194" width="9" style="327"/>
    <col min="8195" max="8195" width="9.25" style="327" customWidth="1"/>
    <col min="8196" max="8196" width="6.125" style="327" customWidth="1"/>
    <col min="8197" max="8197" width="9.75" style="327" customWidth="1"/>
    <col min="8198" max="8198" width="9.625" style="327" customWidth="1"/>
    <col min="8199" max="8199" width="9" style="327"/>
    <col min="8200" max="8200" width="9.625" style="327" customWidth="1"/>
    <col min="8201" max="8201" width="9.875" style="327" customWidth="1"/>
    <col min="8202" max="8202" width="9.625" style="327" customWidth="1"/>
    <col min="8203" max="8203" width="9.375" style="327" customWidth="1"/>
    <col min="8204" max="8204" width="10" style="327" customWidth="1"/>
    <col min="8205" max="8205" width="10.375" style="327" customWidth="1"/>
    <col min="8206" max="8206" width="9.875" style="327" customWidth="1"/>
    <col min="8207" max="8207" width="8.25" style="327" customWidth="1"/>
    <col min="8208" max="8208" width="8.125" style="327" customWidth="1"/>
    <col min="8209" max="8209" width="7.875" style="327" customWidth="1"/>
    <col min="8210" max="8210" width="8.125" style="327" customWidth="1"/>
    <col min="8211" max="8211" width="9.125" style="327" customWidth="1"/>
    <col min="8212" max="8212" width="9.625" style="327" customWidth="1"/>
    <col min="8213" max="8213" width="8.375" style="327" customWidth="1"/>
    <col min="8214" max="8214" width="8.5" style="327" customWidth="1"/>
    <col min="8215" max="8216" width="8.125" style="327" customWidth="1"/>
    <col min="8217" max="8450" width="9" style="327"/>
    <col min="8451" max="8451" width="9.25" style="327" customWidth="1"/>
    <col min="8452" max="8452" width="6.125" style="327" customWidth="1"/>
    <col min="8453" max="8453" width="9.75" style="327" customWidth="1"/>
    <col min="8454" max="8454" width="9.625" style="327" customWidth="1"/>
    <col min="8455" max="8455" width="9" style="327"/>
    <col min="8456" max="8456" width="9.625" style="327" customWidth="1"/>
    <col min="8457" max="8457" width="9.875" style="327" customWidth="1"/>
    <col min="8458" max="8458" width="9.625" style="327" customWidth="1"/>
    <col min="8459" max="8459" width="9.375" style="327" customWidth="1"/>
    <col min="8460" max="8460" width="10" style="327" customWidth="1"/>
    <col min="8461" max="8461" width="10.375" style="327" customWidth="1"/>
    <col min="8462" max="8462" width="9.875" style="327" customWidth="1"/>
    <col min="8463" max="8463" width="8.25" style="327" customWidth="1"/>
    <col min="8464" max="8464" width="8.125" style="327" customWidth="1"/>
    <col min="8465" max="8465" width="7.875" style="327" customWidth="1"/>
    <col min="8466" max="8466" width="8.125" style="327" customWidth="1"/>
    <col min="8467" max="8467" width="9.125" style="327" customWidth="1"/>
    <col min="8468" max="8468" width="9.625" style="327" customWidth="1"/>
    <col min="8469" max="8469" width="8.375" style="327" customWidth="1"/>
    <col min="8470" max="8470" width="8.5" style="327" customWidth="1"/>
    <col min="8471" max="8472" width="8.125" style="327" customWidth="1"/>
    <col min="8473" max="8706" width="9" style="327"/>
    <col min="8707" max="8707" width="9.25" style="327" customWidth="1"/>
    <col min="8708" max="8708" width="6.125" style="327" customWidth="1"/>
    <col min="8709" max="8709" width="9.75" style="327" customWidth="1"/>
    <col min="8710" max="8710" width="9.625" style="327" customWidth="1"/>
    <col min="8711" max="8711" width="9" style="327"/>
    <col min="8712" max="8712" width="9.625" style="327" customWidth="1"/>
    <col min="8713" max="8713" width="9.875" style="327" customWidth="1"/>
    <col min="8714" max="8714" width="9.625" style="327" customWidth="1"/>
    <col min="8715" max="8715" width="9.375" style="327" customWidth="1"/>
    <col min="8716" max="8716" width="10" style="327" customWidth="1"/>
    <col min="8717" max="8717" width="10.375" style="327" customWidth="1"/>
    <col min="8718" max="8718" width="9.875" style="327" customWidth="1"/>
    <col min="8719" max="8719" width="8.25" style="327" customWidth="1"/>
    <col min="8720" max="8720" width="8.125" style="327" customWidth="1"/>
    <col min="8721" max="8721" width="7.875" style="327" customWidth="1"/>
    <col min="8722" max="8722" width="8.125" style="327" customWidth="1"/>
    <col min="8723" max="8723" width="9.125" style="327" customWidth="1"/>
    <col min="8724" max="8724" width="9.625" style="327" customWidth="1"/>
    <col min="8725" max="8725" width="8.375" style="327" customWidth="1"/>
    <col min="8726" max="8726" width="8.5" style="327" customWidth="1"/>
    <col min="8727" max="8728" width="8.125" style="327" customWidth="1"/>
    <col min="8729" max="8962" width="9" style="327"/>
    <col min="8963" max="8963" width="9.25" style="327" customWidth="1"/>
    <col min="8964" max="8964" width="6.125" style="327" customWidth="1"/>
    <col min="8965" max="8965" width="9.75" style="327" customWidth="1"/>
    <col min="8966" max="8966" width="9.625" style="327" customWidth="1"/>
    <col min="8967" max="8967" width="9" style="327"/>
    <col min="8968" max="8968" width="9.625" style="327" customWidth="1"/>
    <col min="8969" max="8969" width="9.875" style="327" customWidth="1"/>
    <col min="8970" max="8970" width="9.625" style="327" customWidth="1"/>
    <col min="8971" max="8971" width="9.375" style="327" customWidth="1"/>
    <col min="8972" max="8972" width="10" style="327" customWidth="1"/>
    <col min="8973" max="8973" width="10.375" style="327" customWidth="1"/>
    <col min="8974" max="8974" width="9.875" style="327" customWidth="1"/>
    <col min="8975" max="8975" width="8.25" style="327" customWidth="1"/>
    <col min="8976" max="8976" width="8.125" style="327" customWidth="1"/>
    <col min="8977" max="8977" width="7.875" style="327" customWidth="1"/>
    <col min="8978" max="8978" width="8.125" style="327" customWidth="1"/>
    <col min="8979" max="8979" width="9.125" style="327" customWidth="1"/>
    <col min="8980" max="8980" width="9.625" style="327" customWidth="1"/>
    <col min="8981" max="8981" width="8.375" style="327" customWidth="1"/>
    <col min="8982" max="8982" width="8.5" style="327" customWidth="1"/>
    <col min="8983" max="8984" width="8.125" style="327" customWidth="1"/>
    <col min="8985" max="9218" width="9" style="327"/>
    <col min="9219" max="9219" width="9.25" style="327" customWidth="1"/>
    <col min="9220" max="9220" width="6.125" style="327" customWidth="1"/>
    <col min="9221" max="9221" width="9.75" style="327" customWidth="1"/>
    <col min="9222" max="9222" width="9.625" style="327" customWidth="1"/>
    <col min="9223" max="9223" width="9" style="327"/>
    <col min="9224" max="9224" width="9.625" style="327" customWidth="1"/>
    <col min="9225" max="9225" width="9.875" style="327" customWidth="1"/>
    <col min="9226" max="9226" width="9.625" style="327" customWidth="1"/>
    <col min="9227" max="9227" width="9.375" style="327" customWidth="1"/>
    <col min="9228" max="9228" width="10" style="327" customWidth="1"/>
    <col min="9229" max="9229" width="10.375" style="327" customWidth="1"/>
    <col min="9230" max="9230" width="9.875" style="327" customWidth="1"/>
    <col min="9231" max="9231" width="8.25" style="327" customWidth="1"/>
    <col min="9232" max="9232" width="8.125" style="327" customWidth="1"/>
    <col min="9233" max="9233" width="7.875" style="327" customWidth="1"/>
    <col min="9234" max="9234" width="8.125" style="327" customWidth="1"/>
    <col min="9235" max="9235" width="9.125" style="327" customWidth="1"/>
    <col min="9236" max="9236" width="9.625" style="327" customWidth="1"/>
    <col min="9237" max="9237" width="8.375" style="327" customWidth="1"/>
    <col min="9238" max="9238" width="8.5" style="327" customWidth="1"/>
    <col min="9239" max="9240" width="8.125" style="327" customWidth="1"/>
    <col min="9241" max="9474" width="9" style="327"/>
    <col min="9475" max="9475" width="9.25" style="327" customWidth="1"/>
    <col min="9476" max="9476" width="6.125" style="327" customWidth="1"/>
    <col min="9477" max="9477" width="9.75" style="327" customWidth="1"/>
    <col min="9478" max="9478" width="9.625" style="327" customWidth="1"/>
    <col min="9479" max="9479" width="9" style="327"/>
    <col min="9480" max="9480" width="9.625" style="327" customWidth="1"/>
    <col min="9481" max="9481" width="9.875" style="327" customWidth="1"/>
    <col min="9482" max="9482" width="9.625" style="327" customWidth="1"/>
    <col min="9483" max="9483" width="9.375" style="327" customWidth="1"/>
    <col min="9484" max="9484" width="10" style="327" customWidth="1"/>
    <col min="9485" max="9485" width="10.375" style="327" customWidth="1"/>
    <col min="9486" max="9486" width="9.875" style="327" customWidth="1"/>
    <col min="9487" max="9487" width="8.25" style="327" customWidth="1"/>
    <col min="9488" max="9488" width="8.125" style="327" customWidth="1"/>
    <col min="9489" max="9489" width="7.875" style="327" customWidth="1"/>
    <col min="9490" max="9490" width="8.125" style="327" customWidth="1"/>
    <col min="9491" max="9491" width="9.125" style="327" customWidth="1"/>
    <col min="9492" max="9492" width="9.625" style="327" customWidth="1"/>
    <col min="9493" max="9493" width="8.375" style="327" customWidth="1"/>
    <col min="9494" max="9494" width="8.5" style="327" customWidth="1"/>
    <col min="9495" max="9496" width="8.125" style="327" customWidth="1"/>
    <col min="9497" max="9730" width="9" style="327"/>
    <col min="9731" max="9731" width="9.25" style="327" customWidth="1"/>
    <col min="9732" max="9732" width="6.125" style="327" customWidth="1"/>
    <col min="9733" max="9733" width="9.75" style="327" customWidth="1"/>
    <col min="9734" max="9734" width="9.625" style="327" customWidth="1"/>
    <col min="9735" max="9735" width="9" style="327"/>
    <col min="9736" max="9736" width="9.625" style="327" customWidth="1"/>
    <col min="9737" max="9737" width="9.875" style="327" customWidth="1"/>
    <col min="9738" max="9738" width="9.625" style="327" customWidth="1"/>
    <col min="9739" max="9739" width="9.375" style="327" customWidth="1"/>
    <col min="9740" max="9740" width="10" style="327" customWidth="1"/>
    <col min="9741" max="9741" width="10.375" style="327" customWidth="1"/>
    <col min="9742" max="9742" width="9.875" style="327" customWidth="1"/>
    <col min="9743" max="9743" width="8.25" style="327" customWidth="1"/>
    <col min="9744" max="9744" width="8.125" style="327" customWidth="1"/>
    <col min="9745" max="9745" width="7.875" style="327" customWidth="1"/>
    <col min="9746" max="9746" width="8.125" style="327" customWidth="1"/>
    <col min="9747" max="9747" width="9.125" style="327" customWidth="1"/>
    <col min="9748" max="9748" width="9.625" style="327" customWidth="1"/>
    <col min="9749" max="9749" width="8.375" style="327" customWidth="1"/>
    <col min="9750" max="9750" width="8.5" style="327" customWidth="1"/>
    <col min="9751" max="9752" width="8.125" style="327" customWidth="1"/>
    <col min="9753" max="9986" width="9" style="327"/>
    <col min="9987" max="9987" width="9.25" style="327" customWidth="1"/>
    <col min="9988" max="9988" width="6.125" style="327" customWidth="1"/>
    <col min="9989" max="9989" width="9.75" style="327" customWidth="1"/>
    <col min="9990" max="9990" width="9.625" style="327" customWidth="1"/>
    <col min="9991" max="9991" width="9" style="327"/>
    <col min="9992" max="9992" width="9.625" style="327" customWidth="1"/>
    <col min="9993" max="9993" width="9.875" style="327" customWidth="1"/>
    <col min="9994" max="9994" width="9.625" style="327" customWidth="1"/>
    <col min="9995" max="9995" width="9.375" style="327" customWidth="1"/>
    <col min="9996" max="9996" width="10" style="327" customWidth="1"/>
    <col min="9997" max="9997" width="10.375" style="327" customWidth="1"/>
    <col min="9998" max="9998" width="9.875" style="327" customWidth="1"/>
    <col min="9999" max="9999" width="8.25" style="327" customWidth="1"/>
    <col min="10000" max="10000" width="8.125" style="327" customWidth="1"/>
    <col min="10001" max="10001" width="7.875" style="327" customWidth="1"/>
    <col min="10002" max="10002" width="8.125" style="327" customWidth="1"/>
    <col min="10003" max="10003" width="9.125" style="327" customWidth="1"/>
    <col min="10004" max="10004" width="9.625" style="327" customWidth="1"/>
    <col min="10005" max="10005" width="8.375" style="327" customWidth="1"/>
    <col min="10006" max="10006" width="8.5" style="327" customWidth="1"/>
    <col min="10007" max="10008" width="8.125" style="327" customWidth="1"/>
    <col min="10009" max="10242" width="9" style="327"/>
    <col min="10243" max="10243" width="9.25" style="327" customWidth="1"/>
    <col min="10244" max="10244" width="6.125" style="327" customWidth="1"/>
    <col min="10245" max="10245" width="9.75" style="327" customWidth="1"/>
    <col min="10246" max="10246" width="9.625" style="327" customWidth="1"/>
    <col min="10247" max="10247" width="9" style="327"/>
    <col min="10248" max="10248" width="9.625" style="327" customWidth="1"/>
    <col min="10249" max="10249" width="9.875" style="327" customWidth="1"/>
    <col min="10250" max="10250" width="9.625" style="327" customWidth="1"/>
    <col min="10251" max="10251" width="9.375" style="327" customWidth="1"/>
    <col min="10252" max="10252" width="10" style="327" customWidth="1"/>
    <col min="10253" max="10253" width="10.375" style="327" customWidth="1"/>
    <col min="10254" max="10254" width="9.875" style="327" customWidth="1"/>
    <col min="10255" max="10255" width="8.25" style="327" customWidth="1"/>
    <col min="10256" max="10256" width="8.125" style="327" customWidth="1"/>
    <col min="10257" max="10257" width="7.875" style="327" customWidth="1"/>
    <col min="10258" max="10258" width="8.125" style="327" customWidth="1"/>
    <col min="10259" max="10259" width="9.125" style="327" customWidth="1"/>
    <col min="10260" max="10260" width="9.625" style="327" customWidth="1"/>
    <col min="10261" max="10261" width="8.375" style="327" customWidth="1"/>
    <col min="10262" max="10262" width="8.5" style="327" customWidth="1"/>
    <col min="10263" max="10264" width="8.125" style="327" customWidth="1"/>
    <col min="10265" max="10498" width="9" style="327"/>
    <col min="10499" max="10499" width="9.25" style="327" customWidth="1"/>
    <col min="10500" max="10500" width="6.125" style="327" customWidth="1"/>
    <col min="10501" max="10501" width="9.75" style="327" customWidth="1"/>
    <col min="10502" max="10502" width="9.625" style="327" customWidth="1"/>
    <col min="10503" max="10503" width="9" style="327"/>
    <col min="10504" max="10504" width="9.625" style="327" customWidth="1"/>
    <col min="10505" max="10505" width="9.875" style="327" customWidth="1"/>
    <col min="10506" max="10506" width="9.625" style="327" customWidth="1"/>
    <col min="10507" max="10507" width="9.375" style="327" customWidth="1"/>
    <col min="10508" max="10508" width="10" style="327" customWidth="1"/>
    <col min="10509" max="10509" width="10.375" style="327" customWidth="1"/>
    <col min="10510" max="10510" width="9.875" style="327" customWidth="1"/>
    <col min="10511" max="10511" width="8.25" style="327" customWidth="1"/>
    <col min="10512" max="10512" width="8.125" style="327" customWidth="1"/>
    <col min="10513" max="10513" width="7.875" style="327" customWidth="1"/>
    <col min="10514" max="10514" width="8.125" style="327" customWidth="1"/>
    <col min="10515" max="10515" width="9.125" style="327" customWidth="1"/>
    <col min="10516" max="10516" width="9.625" style="327" customWidth="1"/>
    <col min="10517" max="10517" width="8.375" style="327" customWidth="1"/>
    <col min="10518" max="10518" width="8.5" style="327" customWidth="1"/>
    <col min="10519" max="10520" width="8.125" style="327" customWidth="1"/>
    <col min="10521" max="10754" width="9" style="327"/>
    <col min="10755" max="10755" width="9.25" style="327" customWidth="1"/>
    <col min="10756" max="10756" width="6.125" style="327" customWidth="1"/>
    <col min="10757" max="10757" width="9.75" style="327" customWidth="1"/>
    <col min="10758" max="10758" width="9.625" style="327" customWidth="1"/>
    <col min="10759" max="10759" width="9" style="327"/>
    <col min="10760" max="10760" width="9.625" style="327" customWidth="1"/>
    <col min="10761" max="10761" width="9.875" style="327" customWidth="1"/>
    <col min="10762" max="10762" width="9.625" style="327" customWidth="1"/>
    <col min="10763" max="10763" width="9.375" style="327" customWidth="1"/>
    <col min="10764" max="10764" width="10" style="327" customWidth="1"/>
    <col min="10765" max="10765" width="10.375" style="327" customWidth="1"/>
    <col min="10766" max="10766" width="9.875" style="327" customWidth="1"/>
    <col min="10767" max="10767" width="8.25" style="327" customWidth="1"/>
    <col min="10768" max="10768" width="8.125" style="327" customWidth="1"/>
    <col min="10769" max="10769" width="7.875" style="327" customWidth="1"/>
    <col min="10770" max="10770" width="8.125" style="327" customWidth="1"/>
    <col min="10771" max="10771" width="9.125" style="327" customWidth="1"/>
    <col min="10772" max="10772" width="9.625" style="327" customWidth="1"/>
    <col min="10773" max="10773" width="8.375" style="327" customWidth="1"/>
    <col min="10774" max="10774" width="8.5" style="327" customWidth="1"/>
    <col min="10775" max="10776" width="8.125" style="327" customWidth="1"/>
    <col min="10777" max="11010" width="9" style="327"/>
    <col min="11011" max="11011" width="9.25" style="327" customWidth="1"/>
    <col min="11012" max="11012" width="6.125" style="327" customWidth="1"/>
    <col min="11013" max="11013" width="9.75" style="327" customWidth="1"/>
    <col min="11014" max="11014" width="9.625" style="327" customWidth="1"/>
    <col min="11015" max="11015" width="9" style="327"/>
    <col min="11016" max="11016" width="9.625" style="327" customWidth="1"/>
    <col min="11017" max="11017" width="9.875" style="327" customWidth="1"/>
    <col min="11018" max="11018" width="9.625" style="327" customWidth="1"/>
    <col min="11019" max="11019" width="9.375" style="327" customWidth="1"/>
    <col min="11020" max="11020" width="10" style="327" customWidth="1"/>
    <col min="11021" max="11021" width="10.375" style="327" customWidth="1"/>
    <col min="11022" max="11022" width="9.875" style="327" customWidth="1"/>
    <col min="11023" max="11023" width="8.25" style="327" customWidth="1"/>
    <col min="11024" max="11024" width="8.125" style="327" customWidth="1"/>
    <col min="11025" max="11025" width="7.875" style="327" customWidth="1"/>
    <col min="11026" max="11026" width="8.125" style="327" customWidth="1"/>
    <col min="11027" max="11027" width="9.125" style="327" customWidth="1"/>
    <col min="11028" max="11028" width="9.625" style="327" customWidth="1"/>
    <col min="11029" max="11029" width="8.375" style="327" customWidth="1"/>
    <col min="11030" max="11030" width="8.5" style="327" customWidth="1"/>
    <col min="11031" max="11032" width="8.125" style="327" customWidth="1"/>
    <col min="11033" max="11266" width="9" style="327"/>
    <col min="11267" max="11267" width="9.25" style="327" customWidth="1"/>
    <col min="11268" max="11268" width="6.125" style="327" customWidth="1"/>
    <col min="11269" max="11269" width="9.75" style="327" customWidth="1"/>
    <col min="11270" max="11270" width="9.625" style="327" customWidth="1"/>
    <col min="11271" max="11271" width="9" style="327"/>
    <col min="11272" max="11272" width="9.625" style="327" customWidth="1"/>
    <col min="11273" max="11273" width="9.875" style="327" customWidth="1"/>
    <col min="11274" max="11274" width="9.625" style="327" customWidth="1"/>
    <col min="11275" max="11275" width="9.375" style="327" customWidth="1"/>
    <col min="11276" max="11276" width="10" style="327" customWidth="1"/>
    <col min="11277" max="11277" width="10.375" style="327" customWidth="1"/>
    <col min="11278" max="11278" width="9.875" style="327" customWidth="1"/>
    <col min="11279" max="11279" width="8.25" style="327" customWidth="1"/>
    <col min="11280" max="11280" width="8.125" style="327" customWidth="1"/>
    <col min="11281" max="11281" width="7.875" style="327" customWidth="1"/>
    <col min="11282" max="11282" width="8.125" style="327" customWidth="1"/>
    <col min="11283" max="11283" width="9.125" style="327" customWidth="1"/>
    <col min="11284" max="11284" width="9.625" style="327" customWidth="1"/>
    <col min="11285" max="11285" width="8.375" style="327" customWidth="1"/>
    <col min="11286" max="11286" width="8.5" style="327" customWidth="1"/>
    <col min="11287" max="11288" width="8.125" style="327" customWidth="1"/>
    <col min="11289" max="11522" width="9" style="327"/>
    <col min="11523" max="11523" width="9.25" style="327" customWidth="1"/>
    <col min="11524" max="11524" width="6.125" style="327" customWidth="1"/>
    <col min="11525" max="11525" width="9.75" style="327" customWidth="1"/>
    <col min="11526" max="11526" width="9.625" style="327" customWidth="1"/>
    <col min="11527" max="11527" width="9" style="327"/>
    <col min="11528" max="11528" width="9.625" style="327" customWidth="1"/>
    <col min="11529" max="11529" width="9.875" style="327" customWidth="1"/>
    <col min="11530" max="11530" width="9.625" style="327" customWidth="1"/>
    <col min="11531" max="11531" width="9.375" style="327" customWidth="1"/>
    <col min="11532" max="11532" width="10" style="327" customWidth="1"/>
    <col min="11533" max="11533" width="10.375" style="327" customWidth="1"/>
    <col min="11534" max="11534" width="9.875" style="327" customWidth="1"/>
    <col min="11535" max="11535" width="8.25" style="327" customWidth="1"/>
    <col min="11536" max="11536" width="8.125" style="327" customWidth="1"/>
    <col min="11537" max="11537" width="7.875" style="327" customWidth="1"/>
    <col min="11538" max="11538" width="8.125" style="327" customWidth="1"/>
    <col min="11539" max="11539" width="9.125" style="327" customWidth="1"/>
    <col min="11540" max="11540" width="9.625" style="327" customWidth="1"/>
    <col min="11541" max="11541" width="8.375" style="327" customWidth="1"/>
    <col min="11542" max="11542" width="8.5" style="327" customWidth="1"/>
    <col min="11543" max="11544" width="8.125" style="327" customWidth="1"/>
    <col min="11545" max="11778" width="9" style="327"/>
    <col min="11779" max="11779" width="9.25" style="327" customWidth="1"/>
    <col min="11780" max="11780" width="6.125" style="327" customWidth="1"/>
    <col min="11781" max="11781" width="9.75" style="327" customWidth="1"/>
    <col min="11782" max="11782" width="9.625" style="327" customWidth="1"/>
    <col min="11783" max="11783" width="9" style="327"/>
    <col min="11784" max="11784" width="9.625" style="327" customWidth="1"/>
    <col min="11785" max="11785" width="9.875" style="327" customWidth="1"/>
    <col min="11786" max="11786" width="9.625" style="327" customWidth="1"/>
    <col min="11787" max="11787" width="9.375" style="327" customWidth="1"/>
    <col min="11788" max="11788" width="10" style="327" customWidth="1"/>
    <col min="11789" max="11789" width="10.375" style="327" customWidth="1"/>
    <col min="11790" max="11790" width="9.875" style="327" customWidth="1"/>
    <col min="11791" max="11791" width="8.25" style="327" customWidth="1"/>
    <col min="11792" max="11792" width="8.125" style="327" customWidth="1"/>
    <col min="11793" max="11793" width="7.875" style="327" customWidth="1"/>
    <col min="11794" max="11794" width="8.125" style="327" customWidth="1"/>
    <col min="11795" max="11795" width="9.125" style="327" customWidth="1"/>
    <col min="11796" max="11796" width="9.625" style="327" customWidth="1"/>
    <col min="11797" max="11797" width="8.375" style="327" customWidth="1"/>
    <col min="11798" max="11798" width="8.5" style="327" customWidth="1"/>
    <col min="11799" max="11800" width="8.125" style="327" customWidth="1"/>
    <col min="11801" max="12034" width="9" style="327"/>
    <col min="12035" max="12035" width="9.25" style="327" customWidth="1"/>
    <col min="12036" max="12036" width="6.125" style="327" customWidth="1"/>
    <col min="12037" max="12037" width="9.75" style="327" customWidth="1"/>
    <col min="12038" max="12038" width="9.625" style="327" customWidth="1"/>
    <col min="12039" max="12039" width="9" style="327"/>
    <col min="12040" max="12040" width="9.625" style="327" customWidth="1"/>
    <col min="12041" max="12041" width="9.875" style="327" customWidth="1"/>
    <col min="12042" max="12042" width="9.625" style="327" customWidth="1"/>
    <col min="12043" max="12043" width="9.375" style="327" customWidth="1"/>
    <col min="12044" max="12044" width="10" style="327" customWidth="1"/>
    <col min="12045" max="12045" width="10.375" style="327" customWidth="1"/>
    <col min="12046" max="12046" width="9.875" style="327" customWidth="1"/>
    <col min="12047" max="12047" width="8.25" style="327" customWidth="1"/>
    <col min="12048" max="12048" width="8.125" style="327" customWidth="1"/>
    <col min="12049" max="12049" width="7.875" style="327" customWidth="1"/>
    <col min="12050" max="12050" width="8.125" style="327" customWidth="1"/>
    <col min="12051" max="12051" width="9.125" style="327" customWidth="1"/>
    <col min="12052" max="12052" width="9.625" style="327" customWidth="1"/>
    <col min="12053" max="12053" width="8.375" style="327" customWidth="1"/>
    <col min="12054" max="12054" width="8.5" style="327" customWidth="1"/>
    <col min="12055" max="12056" width="8.125" style="327" customWidth="1"/>
    <col min="12057" max="12290" width="9" style="327"/>
    <col min="12291" max="12291" width="9.25" style="327" customWidth="1"/>
    <col min="12292" max="12292" width="6.125" style="327" customWidth="1"/>
    <col min="12293" max="12293" width="9.75" style="327" customWidth="1"/>
    <col min="12294" max="12294" width="9.625" style="327" customWidth="1"/>
    <col min="12295" max="12295" width="9" style="327"/>
    <col min="12296" max="12296" width="9.625" style="327" customWidth="1"/>
    <col min="12297" max="12297" width="9.875" style="327" customWidth="1"/>
    <col min="12298" max="12298" width="9.625" style="327" customWidth="1"/>
    <col min="12299" max="12299" width="9.375" style="327" customWidth="1"/>
    <col min="12300" max="12300" width="10" style="327" customWidth="1"/>
    <col min="12301" max="12301" width="10.375" style="327" customWidth="1"/>
    <col min="12302" max="12302" width="9.875" style="327" customWidth="1"/>
    <col min="12303" max="12303" width="8.25" style="327" customWidth="1"/>
    <col min="12304" max="12304" width="8.125" style="327" customWidth="1"/>
    <col min="12305" max="12305" width="7.875" style="327" customWidth="1"/>
    <col min="12306" max="12306" width="8.125" style="327" customWidth="1"/>
    <col min="12307" max="12307" width="9.125" style="327" customWidth="1"/>
    <col min="12308" max="12308" width="9.625" style="327" customWidth="1"/>
    <col min="12309" max="12309" width="8.375" style="327" customWidth="1"/>
    <col min="12310" max="12310" width="8.5" style="327" customWidth="1"/>
    <col min="12311" max="12312" width="8.125" style="327" customWidth="1"/>
    <col min="12313" max="12546" width="9" style="327"/>
    <col min="12547" max="12547" width="9.25" style="327" customWidth="1"/>
    <col min="12548" max="12548" width="6.125" style="327" customWidth="1"/>
    <col min="12549" max="12549" width="9.75" style="327" customWidth="1"/>
    <col min="12550" max="12550" width="9.625" style="327" customWidth="1"/>
    <col min="12551" max="12551" width="9" style="327"/>
    <col min="12552" max="12552" width="9.625" style="327" customWidth="1"/>
    <col min="12553" max="12553" width="9.875" style="327" customWidth="1"/>
    <col min="12554" max="12554" width="9.625" style="327" customWidth="1"/>
    <col min="12555" max="12555" width="9.375" style="327" customWidth="1"/>
    <col min="12556" max="12556" width="10" style="327" customWidth="1"/>
    <col min="12557" max="12557" width="10.375" style="327" customWidth="1"/>
    <col min="12558" max="12558" width="9.875" style="327" customWidth="1"/>
    <col min="12559" max="12559" width="8.25" style="327" customWidth="1"/>
    <col min="12560" max="12560" width="8.125" style="327" customWidth="1"/>
    <col min="12561" max="12561" width="7.875" style="327" customWidth="1"/>
    <col min="12562" max="12562" width="8.125" style="327" customWidth="1"/>
    <col min="12563" max="12563" width="9.125" style="327" customWidth="1"/>
    <col min="12564" max="12564" width="9.625" style="327" customWidth="1"/>
    <col min="12565" max="12565" width="8.375" style="327" customWidth="1"/>
    <col min="12566" max="12566" width="8.5" style="327" customWidth="1"/>
    <col min="12567" max="12568" width="8.125" style="327" customWidth="1"/>
    <col min="12569" max="12802" width="9" style="327"/>
    <col min="12803" max="12803" width="9.25" style="327" customWidth="1"/>
    <col min="12804" max="12804" width="6.125" style="327" customWidth="1"/>
    <col min="12805" max="12805" width="9.75" style="327" customWidth="1"/>
    <col min="12806" max="12806" width="9.625" style="327" customWidth="1"/>
    <col min="12807" max="12807" width="9" style="327"/>
    <col min="12808" max="12808" width="9.625" style="327" customWidth="1"/>
    <col min="12809" max="12809" width="9.875" style="327" customWidth="1"/>
    <col min="12810" max="12810" width="9.625" style="327" customWidth="1"/>
    <col min="12811" max="12811" width="9.375" style="327" customWidth="1"/>
    <col min="12812" max="12812" width="10" style="327" customWidth="1"/>
    <col min="12813" max="12813" width="10.375" style="327" customWidth="1"/>
    <col min="12814" max="12814" width="9.875" style="327" customWidth="1"/>
    <col min="12815" max="12815" width="8.25" style="327" customWidth="1"/>
    <col min="12816" max="12816" width="8.125" style="327" customWidth="1"/>
    <col min="12817" max="12817" width="7.875" style="327" customWidth="1"/>
    <col min="12818" max="12818" width="8.125" style="327" customWidth="1"/>
    <col min="12819" max="12819" width="9.125" style="327" customWidth="1"/>
    <col min="12820" max="12820" width="9.625" style="327" customWidth="1"/>
    <col min="12821" max="12821" width="8.375" style="327" customWidth="1"/>
    <col min="12822" max="12822" width="8.5" style="327" customWidth="1"/>
    <col min="12823" max="12824" width="8.125" style="327" customWidth="1"/>
    <col min="12825" max="13058" width="9" style="327"/>
    <col min="13059" max="13059" width="9.25" style="327" customWidth="1"/>
    <col min="13060" max="13060" width="6.125" style="327" customWidth="1"/>
    <col min="13061" max="13061" width="9.75" style="327" customWidth="1"/>
    <col min="13062" max="13062" width="9.625" style="327" customWidth="1"/>
    <col min="13063" max="13063" width="9" style="327"/>
    <col min="13064" max="13064" width="9.625" style="327" customWidth="1"/>
    <col min="13065" max="13065" width="9.875" style="327" customWidth="1"/>
    <col min="13066" max="13066" width="9.625" style="327" customWidth="1"/>
    <col min="13067" max="13067" width="9.375" style="327" customWidth="1"/>
    <col min="13068" max="13068" width="10" style="327" customWidth="1"/>
    <col min="13069" max="13069" width="10.375" style="327" customWidth="1"/>
    <col min="13070" max="13070" width="9.875" style="327" customWidth="1"/>
    <col min="13071" max="13071" width="8.25" style="327" customWidth="1"/>
    <col min="13072" max="13072" width="8.125" style="327" customWidth="1"/>
    <col min="13073" max="13073" width="7.875" style="327" customWidth="1"/>
    <col min="13074" max="13074" width="8.125" style="327" customWidth="1"/>
    <col min="13075" max="13075" width="9.125" style="327" customWidth="1"/>
    <col min="13076" max="13076" width="9.625" style="327" customWidth="1"/>
    <col min="13077" max="13077" width="8.375" style="327" customWidth="1"/>
    <col min="13078" max="13078" width="8.5" style="327" customWidth="1"/>
    <col min="13079" max="13080" width="8.125" style="327" customWidth="1"/>
    <col min="13081" max="13314" width="9" style="327"/>
    <col min="13315" max="13315" width="9.25" style="327" customWidth="1"/>
    <col min="13316" max="13316" width="6.125" style="327" customWidth="1"/>
    <col min="13317" max="13317" width="9.75" style="327" customWidth="1"/>
    <col min="13318" max="13318" width="9.625" style="327" customWidth="1"/>
    <col min="13319" max="13319" width="9" style="327"/>
    <col min="13320" max="13320" width="9.625" style="327" customWidth="1"/>
    <col min="13321" max="13321" width="9.875" style="327" customWidth="1"/>
    <col min="13322" max="13322" width="9.625" style="327" customWidth="1"/>
    <col min="13323" max="13323" width="9.375" style="327" customWidth="1"/>
    <col min="13324" max="13324" width="10" style="327" customWidth="1"/>
    <col min="13325" max="13325" width="10.375" style="327" customWidth="1"/>
    <col min="13326" max="13326" width="9.875" style="327" customWidth="1"/>
    <col min="13327" max="13327" width="8.25" style="327" customWidth="1"/>
    <col min="13328" max="13328" width="8.125" style="327" customWidth="1"/>
    <col min="13329" max="13329" width="7.875" style="327" customWidth="1"/>
    <col min="13330" max="13330" width="8.125" style="327" customWidth="1"/>
    <col min="13331" max="13331" width="9.125" style="327" customWidth="1"/>
    <col min="13332" max="13332" width="9.625" style="327" customWidth="1"/>
    <col min="13333" max="13333" width="8.375" style="327" customWidth="1"/>
    <col min="13334" max="13334" width="8.5" style="327" customWidth="1"/>
    <col min="13335" max="13336" width="8.125" style="327" customWidth="1"/>
    <col min="13337" max="13570" width="9" style="327"/>
    <col min="13571" max="13571" width="9.25" style="327" customWidth="1"/>
    <col min="13572" max="13572" width="6.125" style="327" customWidth="1"/>
    <col min="13573" max="13573" width="9.75" style="327" customWidth="1"/>
    <col min="13574" max="13574" width="9.625" style="327" customWidth="1"/>
    <col min="13575" max="13575" width="9" style="327"/>
    <col min="13576" max="13576" width="9.625" style="327" customWidth="1"/>
    <col min="13577" max="13577" width="9.875" style="327" customWidth="1"/>
    <col min="13578" max="13578" width="9.625" style="327" customWidth="1"/>
    <col min="13579" max="13579" width="9.375" style="327" customWidth="1"/>
    <col min="13580" max="13580" width="10" style="327" customWidth="1"/>
    <col min="13581" max="13581" width="10.375" style="327" customWidth="1"/>
    <col min="13582" max="13582" width="9.875" style="327" customWidth="1"/>
    <col min="13583" max="13583" width="8.25" style="327" customWidth="1"/>
    <col min="13584" max="13584" width="8.125" style="327" customWidth="1"/>
    <col min="13585" max="13585" width="7.875" style="327" customWidth="1"/>
    <col min="13586" max="13586" width="8.125" style="327" customWidth="1"/>
    <col min="13587" max="13587" width="9.125" style="327" customWidth="1"/>
    <col min="13588" max="13588" width="9.625" style="327" customWidth="1"/>
    <col min="13589" max="13589" width="8.375" style="327" customWidth="1"/>
    <col min="13590" max="13590" width="8.5" style="327" customWidth="1"/>
    <col min="13591" max="13592" width="8.125" style="327" customWidth="1"/>
    <col min="13593" max="13826" width="9" style="327"/>
    <col min="13827" max="13827" width="9.25" style="327" customWidth="1"/>
    <col min="13828" max="13828" width="6.125" style="327" customWidth="1"/>
    <col min="13829" max="13829" width="9.75" style="327" customWidth="1"/>
    <col min="13830" max="13830" width="9.625" style="327" customWidth="1"/>
    <col min="13831" max="13831" width="9" style="327"/>
    <col min="13832" max="13832" width="9.625" style="327" customWidth="1"/>
    <col min="13833" max="13833" width="9.875" style="327" customWidth="1"/>
    <col min="13834" max="13834" width="9.625" style="327" customWidth="1"/>
    <col min="13835" max="13835" width="9.375" style="327" customWidth="1"/>
    <col min="13836" max="13836" width="10" style="327" customWidth="1"/>
    <col min="13837" max="13837" width="10.375" style="327" customWidth="1"/>
    <col min="13838" max="13838" width="9.875" style="327" customWidth="1"/>
    <col min="13839" max="13839" width="8.25" style="327" customWidth="1"/>
    <col min="13840" max="13840" width="8.125" style="327" customWidth="1"/>
    <col min="13841" max="13841" width="7.875" style="327" customWidth="1"/>
    <col min="13842" max="13842" width="8.125" style="327" customWidth="1"/>
    <col min="13843" max="13843" width="9.125" style="327" customWidth="1"/>
    <col min="13844" max="13844" width="9.625" style="327" customWidth="1"/>
    <col min="13845" max="13845" width="8.375" style="327" customWidth="1"/>
    <col min="13846" max="13846" width="8.5" style="327" customWidth="1"/>
    <col min="13847" max="13848" width="8.125" style="327" customWidth="1"/>
    <col min="13849" max="14082" width="9" style="327"/>
    <col min="14083" max="14083" width="9.25" style="327" customWidth="1"/>
    <col min="14084" max="14084" width="6.125" style="327" customWidth="1"/>
    <col min="14085" max="14085" width="9.75" style="327" customWidth="1"/>
    <col min="14086" max="14086" width="9.625" style="327" customWidth="1"/>
    <col min="14087" max="14087" width="9" style="327"/>
    <col min="14088" max="14088" width="9.625" style="327" customWidth="1"/>
    <col min="14089" max="14089" width="9.875" style="327" customWidth="1"/>
    <col min="14090" max="14090" width="9.625" style="327" customWidth="1"/>
    <col min="14091" max="14091" width="9.375" style="327" customWidth="1"/>
    <col min="14092" max="14092" width="10" style="327" customWidth="1"/>
    <col min="14093" max="14093" width="10.375" style="327" customWidth="1"/>
    <col min="14094" max="14094" width="9.875" style="327" customWidth="1"/>
    <col min="14095" max="14095" width="8.25" style="327" customWidth="1"/>
    <col min="14096" max="14096" width="8.125" style="327" customWidth="1"/>
    <col min="14097" max="14097" width="7.875" style="327" customWidth="1"/>
    <col min="14098" max="14098" width="8.125" style="327" customWidth="1"/>
    <col min="14099" max="14099" width="9.125" style="327" customWidth="1"/>
    <col min="14100" max="14100" width="9.625" style="327" customWidth="1"/>
    <col min="14101" max="14101" width="8.375" style="327" customWidth="1"/>
    <col min="14102" max="14102" width="8.5" style="327" customWidth="1"/>
    <col min="14103" max="14104" width="8.125" style="327" customWidth="1"/>
    <col min="14105" max="14338" width="9" style="327"/>
    <col min="14339" max="14339" width="9.25" style="327" customWidth="1"/>
    <col min="14340" max="14340" width="6.125" style="327" customWidth="1"/>
    <col min="14341" max="14341" width="9.75" style="327" customWidth="1"/>
    <col min="14342" max="14342" width="9.625" style="327" customWidth="1"/>
    <col min="14343" max="14343" width="9" style="327"/>
    <col min="14344" max="14344" width="9.625" style="327" customWidth="1"/>
    <col min="14345" max="14345" width="9.875" style="327" customWidth="1"/>
    <col min="14346" max="14346" width="9.625" style="327" customWidth="1"/>
    <col min="14347" max="14347" width="9.375" style="327" customWidth="1"/>
    <col min="14348" max="14348" width="10" style="327" customWidth="1"/>
    <col min="14349" max="14349" width="10.375" style="327" customWidth="1"/>
    <col min="14350" max="14350" width="9.875" style="327" customWidth="1"/>
    <col min="14351" max="14351" width="8.25" style="327" customWidth="1"/>
    <col min="14352" max="14352" width="8.125" style="327" customWidth="1"/>
    <col min="14353" max="14353" width="7.875" style="327" customWidth="1"/>
    <col min="14354" max="14354" width="8.125" style="327" customWidth="1"/>
    <col min="14355" max="14355" width="9.125" style="327" customWidth="1"/>
    <col min="14356" max="14356" width="9.625" style="327" customWidth="1"/>
    <col min="14357" max="14357" width="8.375" style="327" customWidth="1"/>
    <col min="14358" max="14358" width="8.5" style="327" customWidth="1"/>
    <col min="14359" max="14360" width="8.125" style="327" customWidth="1"/>
    <col min="14361" max="14594" width="9" style="327"/>
    <col min="14595" max="14595" width="9.25" style="327" customWidth="1"/>
    <col min="14596" max="14596" width="6.125" style="327" customWidth="1"/>
    <col min="14597" max="14597" width="9.75" style="327" customWidth="1"/>
    <col min="14598" max="14598" width="9.625" style="327" customWidth="1"/>
    <col min="14599" max="14599" width="9" style="327"/>
    <col min="14600" max="14600" width="9.625" style="327" customWidth="1"/>
    <col min="14601" max="14601" width="9.875" style="327" customWidth="1"/>
    <col min="14602" max="14602" width="9.625" style="327" customWidth="1"/>
    <col min="14603" max="14603" width="9.375" style="327" customWidth="1"/>
    <col min="14604" max="14604" width="10" style="327" customWidth="1"/>
    <col min="14605" max="14605" width="10.375" style="327" customWidth="1"/>
    <col min="14606" max="14606" width="9.875" style="327" customWidth="1"/>
    <col min="14607" max="14607" width="8.25" style="327" customWidth="1"/>
    <col min="14608" max="14608" width="8.125" style="327" customWidth="1"/>
    <col min="14609" max="14609" width="7.875" style="327" customWidth="1"/>
    <col min="14610" max="14610" width="8.125" style="327" customWidth="1"/>
    <col min="14611" max="14611" width="9.125" style="327" customWidth="1"/>
    <col min="14612" max="14612" width="9.625" style="327" customWidth="1"/>
    <col min="14613" max="14613" width="8.375" style="327" customWidth="1"/>
    <col min="14614" max="14614" width="8.5" style="327" customWidth="1"/>
    <col min="14615" max="14616" width="8.125" style="327" customWidth="1"/>
    <col min="14617" max="14850" width="9" style="327"/>
    <col min="14851" max="14851" width="9.25" style="327" customWidth="1"/>
    <col min="14852" max="14852" width="6.125" style="327" customWidth="1"/>
    <col min="14853" max="14853" width="9.75" style="327" customWidth="1"/>
    <col min="14854" max="14854" width="9.625" style="327" customWidth="1"/>
    <col min="14855" max="14855" width="9" style="327"/>
    <col min="14856" max="14856" width="9.625" style="327" customWidth="1"/>
    <col min="14857" max="14857" width="9.875" style="327" customWidth="1"/>
    <col min="14858" max="14858" width="9.625" style="327" customWidth="1"/>
    <col min="14859" max="14859" width="9.375" style="327" customWidth="1"/>
    <col min="14860" max="14860" width="10" style="327" customWidth="1"/>
    <col min="14861" max="14861" width="10.375" style="327" customWidth="1"/>
    <col min="14862" max="14862" width="9.875" style="327" customWidth="1"/>
    <col min="14863" max="14863" width="8.25" style="327" customWidth="1"/>
    <col min="14864" max="14864" width="8.125" style="327" customWidth="1"/>
    <col min="14865" max="14865" width="7.875" style="327" customWidth="1"/>
    <col min="14866" max="14866" width="8.125" style="327" customWidth="1"/>
    <col min="14867" max="14867" width="9.125" style="327" customWidth="1"/>
    <col min="14868" max="14868" width="9.625" style="327" customWidth="1"/>
    <col min="14869" max="14869" width="8.375" style="327" customWidth="1"/>
    <col min="14870" max="14870" width="8.5" style="327" customWidth="1"/>
    <col min="14871" max="14872" width="8.125" style="327" customWidth="1"/>
    <col min="14873" max="15106" width="9" style="327"/>
    <col min="15107" max="15107" width="9.25" style="327" customWidth="1"/>
    <col min="15108" max="15108" width="6.125" style="327" customWidth="1"/>
    <col min="15109" max="15109" width="9.75" style="327" customWidth="1"/>
    <col min="15110" max="15110" width="9.625" style="327" customWidth="1"/>
    <col min="15111" max="15111" width="9" style="327"/>
    <col min="15112" max="15112" width="9.625" style="327" customWidth="1"/>
    <col min="15113" max="15113" width="9.875" style="327" customWidth="1"/>
    <col min="15114" max="15114" width="9.625" style="327" customWidth="1"/>
    <col min="15115" max="15115" width="9.375" style="327" customWidth="1"/>
    <col min="15116" max="15116" width="10" style="327" customWidth="1"/>
    <col min="15117" max="15117" width="10.375" style="327" customWidth="1"/>
    <col min="15118" max="15118" width="9.875" style="327" customWidth="1"/>
    <col min="15119" max="15119" width="8.25" style="327" customWidth="1"/>
    <col min="15120" max="15120" width="8.125" style="327" customWidth="1"/>
    <col min="15121" max="15121" width="7.875" style="327" customWidth="1"/>
    <col min="15122" max="15122" width="8.125" style="327" customWidth="1"/>
    <col min="15123" max="15123" width="9.125" style="327" customWidth="1"/>
    <col min="15124" max="15124" width="9.625" style="327" customWidth="1"/>
    <col min="15125" max="15125" width="8.375" style="327" customWidth="1"/>
    <col min="15126" max="15126" width="8.5" style="327" customWidth="1"/>
    <col min="15127" max="15128" width="8.125" style="327" customWidth="1"/>
    <col min="15129" max="15362" width="9" style="327"/>
    <col min="15363" max="15363" width="9.25" style="327" customWidth="1"/>
    <col min="15364" max="15364" width="6.125" style="327" customWidth="1"/>
    <col min="15365" max="15365" width="9.75" style="327" customWidth="1"/>
    <col min="15366" max="15366" width="9.625" style="327" customWidth="1"/>
    <col min="15367" max="15367" width="9" style="327"/>
    <col min="15368" max="15368" width="9.625" style="327" customWidth="1"/>
    <col min="15369" max="15369" width="9.875" style="327" customWidth="1"/>
    <col min="15370" max="15370" width="9.625" style="327" customWidth="1"/>
    <col min="15371" max="15371" width="9.375" style="327" customWidth="1"/>
    <col min="15372" max="15372" width="10" style="327" customWidth="1"/>
    <col min="15373" max="15373" width="10.375" style="327" customWidth="1"/>
    <col min="15374" max="15374" width="9.875" style="327" customWidth="1"/>
    <col min="15375" max="15375" width="8.25" style="327" customWidth="1"/>
    <col min="15376" max="15376" width="8.125" style="327" customWidth="1"/>
    <col min="15377" max="15377" width="7.875" style="327" customWidth="1"/>
    <col min="15378" max="15378" width="8.125" style="327" customWidth="1"/>
    <col min="15379" max="15379" width="9.125" style="327" customWidth="1"/>
    <col min="15380" max="15380" width="9.625" style="327" customWidth="1"/>
    <col min="15381" max="15381" width="8.375" style="327" customWidth="1"/>
    <col min="15382" max="15382" width="8.5" style="327" customWidth="1"/>
    <col min="15383" max="15384" width="8.125" style="327" customWidth="1"/>
    <col min="15385" max="15618" width="9" style="327"/>
    <col min="15619" max="15619" width="9.25" style="327" customWidth="1"/>
    <col min="15620" max="15620" width="6.125" style="327" customWidth="1"/>
    <col min="15621" max="15621" width="9.75" style="327" customWidth="1"/>
    <col min="15622" max="15622" width="9.625" style="327" customWidth="1"/>
    <col min="15623" max="15623" width="9" style="327"/>
    <col min="15624" max="15624" width="9.625" style="327" customWidth="1"/>
    <col min="15625" max="15625" width="9.875" style="327" customWidth="1"/>
    <col min="15626" max="15626" width="9.625" style="327" customWidth="1"/>
    <col min="15627" max="15627" width="9.375" style="327" customWidth="1"/>
    <col min="15628" max="15628" width="10" style="327" customWidth="1"/>
    <col min="15629" max="15629" width="10.375" style="327" customWidth="1"/>
    <col min="15630" max="15630" width="9.875" style="327" customWidth="1"/>
    <col min="15631" max="15631" width="8.25" style="327" customWidth="1"/>
    <col min="15632" max="15632" width="8.125" style="327" customWidth="1"/>
    <col min="15633" max="15633" width="7.875" style="327" customWidth="1"/>
    <col min="15634" max="15634" width="8.125" style="327" customWidth="1"/>
    <col min="15635" max="15635" width="9.125" style="327" customWidth="1"/>
    <col min="15636" max="15636" width="9.625" style="327" customWidth="1"/>
    <col min="15637" max="15637" width="8.375" style="327" customWidth="1"/>
    <col min="15638" max="15638" width="8.5" style="327" customWidth="1"/>
    <col min="15639" max="15640" width="8.125" style="327" customWidth="1"/>
    <col min="15641" max="15874" width="9" style="327"/>
    <col min="15875" max="15875" width="9.25" style="327" customWidth="1"/>
    <col min="15876" max="15876" width="6.125" style="327" customWidth="1"/>
    <col min="15877" max="15877" width="9.75" style="327" customWidth="1"/>
    <col min="15878" max="15878" width="9.625" style="327" customWidth="1"/>
    <col min="15879" max="15879" width="9" style="327"/>
    <col min="15880" max="15880" width="9.625" style="327" customWidth="1"/>
    <col min="15881" max="15881" width="9.875" style="327" customWidth="1"/>
    <col min="15882" max="15882" width="9.625" style="327" customWidth="1"/>
    <col min="15883" max="15883" width="9.375" style="327" customWidth="1"/>
    <col min="15884" max="15884" width="10" style="327" customWidth="1"/>
    <col min="15885" max="15885" width="10.375" style="327" customWidth="1"/>
    <col min="15886" max="15886" width="9.875" style="327" customWidth="1"/>
    <col min="15887" max="15887" width="8.25" style="327" customWidth="1"/>
    <col min="15888" max="15888" width="8.125" style="327" customWidth="1"/>
    <col min="15889" max="15889" width="7.875" style="327" customWidth="1"/>
    <col min="15890" max="15890" width="8.125" style="327" customWidth="1"/>
    <col min="15891" max="15891" width="9.125" style="327" customWidth="1"/>
    <col min="15892" max="15892" width="9.625" style="327" customWidth="1"/>
    <col min="15893" max="15893" width="8.375" style="327" customWidth="1"/>
    <col min="15894" max="15894" width="8.5" style="327" customWidth="1"/>
    <col min="15895" max="15896" width="8.125" style="327" customWidth="1"/>
    <col min="15897" max="16130" width="9" style="327"/>
    <col min="16131" max="16131" width="9.25" style="327" customWidth="1"/>
    <col min="16132" max="16132" width="6.125" style="327" customWidth="1"/>
    <col min="16133" max="16133" width="9.75" style="327" customWidth="1"/>
    <col min="16134" max="16134" width="9.625" style="327" customWidth="1"/>
    <col min="16135" max="16135" width="9" style="327"/>
    <col min="16136" max="16136" width="9.625" style="327" customWidth="1"/>
    <col min="16137" max="16137" width="9.875" style="327" customWidth="1"/>
    <col min="16138" max="16138" width="9.625" style="327" customWidth="1"/>
    <col min="16139" max="16139" width="9.375" style="327" customWidth="1"/>
    <col min="16140" max="16140" width="10" style="327" customWidth="1"/>
    <col min="16141" max="16141" width="10.375" style="327" customWidth="1"/>
    <col min="16142" max="16142" width="9.875" style="327" customWidth="1"/>
    <col min="16143" max="16143" width="8.25" style="327" customWidth="1"/>
    <col min="16144" max="16144" width="8.125" style="327" customWidth="1"/>
    <col min="16145" max="16145" width="7.875" style="327" customWidth="1"/>
    <col min="16146" max="16146" width="8.125" style="327" customWidth="1"/>
    <col min="16147" max="16147" width="9.125" style="327" customWidth="1"/>
    <col min="16148" max="16148" width="9.625" style="327" customWidth="1"/>
    <col min="16149" max="16149" width="8.375" style="327" customWidth="1"/>
    <col min="16150" max="16150" width="8.5" style="327" customWidth="1"/>
    <col min="16151" max="16152" width="8.125" style="327" customWidth="1"/>
    <col min="16153" max="16384" width="9" style="327"/>
  </cols>
  <sheetData>
    <row r="1" spans="1:24" ht="16.5" customHeight="1">
      <c r="A1" s="2374" t="s">
        <v>961</v>
      </c>
      <c r="B1" s="2375"/>
      <c r="C1" s="675"/>
      <c r="D1" s="675"/>
      <c r="E1" s="649"/>
      <c r="F1" s="650"/>
      <c r="G1" s="650"/>
      <c r="H1" s="343"/>
      <c r="I1" s="343"/>
      <c r="J1" s="343"/>
      <c r="K1" s="343"/>
      <c r="L1" s="343"/>
      <c r="M1" s="343"/>
      <c r="N1" s="343"/>
      <c r="O1" s="343"/>
      <c r="P1" s="343"/>
      <c r="Q1" s="343"/>
      <c r="R1" s="343"/>
      <c r="S1" s="343"/>
      <c r="T1" s="2376" t="s">
        <v>732</v>
      </c>
      <c r="U1" s="2377"/>
      <c r="V1" s="2380" t="s">
        <v>1465</v>
      </c>
      <c r="W1" s="2381"/>
      <c r="X1" s="2382"/>
    </row>
    <row r="2" spans="1:24" ht="16.5" customHeight="1">
      <c r="A2" s="2374"/>
      <c r="B2" s="2375"/>
      <c r="C2" s="675"/>
      <c r="D2" s="675"/>
      <c r="E2" s="650"/>
      <c r="F2" s="650"/>
      <c r="G2" s="650"/>
      <c r="H2" s="343"/>
      <c r="I2" s="343"/>
      <c r="J2" s="343"/>
      <c r="K2" s="343"/>
      <c r="L2" s="343"/>
      <c r="M2" s="343"/>
      <c r="N2" s="343"/>
      <c r="O2" s="343"/>
      <c r="P2" s="343"/>
      <c r="Q2" s="343"/>
      <c r="R2" s="343"/>
      <c r="S2" s="343"/>
      <c r="T2" s="2378"/>
      <c r="U2" s="2379"/>
      <c r="V2" s="2383"/>
      <c r="W2" s="2384"/>
      <c r="X2" s="2385"/>
    </row>
    <row r="3" spans="1:24" s="174" customFormat="1" ht="26.25" customHeight="1">
      <c r="A3" s="2374" t="s">
        <v>923</v>
      </c>
      <c r="B3" s="2375"/>
      <c r="C3" s="2405" t="s">
        <v>985</v>
      </c>
      <c r="D3" s="2406"/>
      <c r="E3" s="2406"/>
      <c r="F3" s="2406"/>
      <c r="G3" s="2406"/>
      <c r="H3" s="651"/>
      <c r="I3" s="651"/>
      <c r="J3" s="651"/>
      <c r="K3" s="651"/>
      <c r="L3" s="651"/>
      <c r="M3" s="651"/>
      <c r="N3" s="651"/>
      <c r="O3" s="651"/>
      <c r="P3" s="651"/>
      <c r="Q3" s="651"/>
      <c r="R3" s="651"/>
      <c r="S3" s="651"/>
      <c r="T3" s="2374" t="s">
        <v>924</v>
      </c>
      <c r="U3" s="2375"/>
      <c r="V3" s="2386" t="s">
        <v>1466</v>
      </c>
      <c r="W3" s="2387"/>
      <c r="X3" s="2388"/>
    </row>
    <row r="4" spans="1:24" ht="30.75" customHeight="1">
      <c r="A4" s="2391" t="s">
        <v>231</v>
      </c>
      <c r="B4" s="2391"/>
      <c r="C4" s="2391"/>
      <c r="D4" s="2391"/>
      <c r="E4" s="2391"/>
      <c r="F4" s="2391"/>
      <c r="G4" s="2391"/>
      <c r="H4" s="2391"/>
      <c r="I4" s="2391"/>
      <c r="J4" s="2391"/>
      <c r="K4" s="2391"/>
      <c r="L4" s="2391"/>
      <c r="M4" s="2391"/>
      <c r="N4" s="2391"/>
      <c r="O4" s="2391"/>
      <c r="P4" s="2391"/>
      <c r="Q4" s="2391"/>
      <c r="R4" s="2391"/>
      <c r="S4" s="2391"/>
      <c r="T4" s="2391"/>
      <c r="U4" s="2391"/>
      <c r="V4" s="2391"/>
      <c r="W4" s="2391"/>
      <c r="X4" s="2391"/>
    </row>
    <row r="5" spans="1:24" ht="15" customHeight="1">
      <c r="W5" s="23" t="s">
        <v>113</v>
      </c>
    </row>
    <row r="6" spans="1:24" ht="16.5" customHeight="1">
      <c r="A6" s="2392" t="s">
        <v>1488</v>
      </c>
      <c r="B6" s="2392"/>
      <c r="C6" s="2392"/>
      <c r="D6" s="2392"/>
      <c r="E6" s="2392"/>
      <c r="F6" s="2392"/>
      <c r="G6" s="2392"/>
      <c r="H6" s="2392"/>
      <c r="I6" s="2392"/>
      <c r="J6" s="2392"/>
      <c r="K6" s="2392"/>
      <c r="L6" s="2392"/>
      <c r="M6" s="2392"/>
      <c r="N6" s="2392"/>
      <c r="O6" s="2392"/>
      <c r="P6" s="2392"/>
      <c r="Q6" s="2392"/>
      <c r="R6" s="2392"/>
      <c r="S6" s="2392"/>
      <c r="T6" s="2392"/>
      <c r="U6" s="2392"/>
      <c r="V6" s="2392"/>
      <c r="W6" s="2392"/>
      <c r="X6" s="2392"/>
    </row>
    <row r="7" spans="1:24" s="400" customFormat="1" ht="28.5" customHeight="1">
      <c r="A7" s="2393" t="s">
        <v>1012</v>
      </c>
      <c r="B7" s="2389" t="s">
        <v>1467</v>
      </c>
      <c r="C7" s="2402" t="s">
        <v>1468</v>
      </c>
      <c r="D7" s="2404"/>
      <c r="E7" s="2404"/>
      <c r="F7" s="2393"/>
      <c r="G7" s="2397" t="s">
        <v>1469</v>
      </c>
      <c r="H7" s="2397"/>
      <c r="I7" s="2397"/>
      <c r="J7" s="2397"/>
      <c r="K7" s="2397"/>
      <c r="L7" s="2397"/>
      <c r="M7" s="2397"/>
      <c r="N7" s="2397"/>
      <c r="O7" s="2397"/>
      <c r="P7" s="2397"/>
      <c r="Q7" s="2397"/>
      <c r="R7" s="2398"/>
      <c r="S7" s="2399" t="s">
        <v>1470</v>
      </c>
      <c r="T7" s="2397"/>
      <c r="U7" s="2397"/>
      <c r="V7" s="2397"/>
      <c r="W7" s="2397"/>
      <c r="X7" s="2397"/>
    </row>
    <row r="8" spans="1:24" s="400" customFormat="1" ht="22.5" customHeight="1">
      <c r="A8" s="2394"/>
      <c r="B8" s="2396"/>
      <c r="C8" s="2399" t="s">
        <v>1471</v>
      </c>
      <c r="D8" s="2397"/>
      <c r="E8" s="2398"/>
      <c r="F8" s="2389" t="s">
        <v>1472</v>
      </c>
      <c r="G8" s="2389" t="s">
        <v>1471</v>
      </c>
      <c r="H8" s="2389" t="s">
        <v>1472</v>
      </c>
      <c r="I8" s="2400" t="s">
        <v>1473</v>
      </c>
      <c r="J8" s="2389" t="s">
        <v>1474</v>
      </c>
      <c r="K8" s="2389" t="s">
        <v>1475</v>
      </c>
      <c r="L8" s="2402" t="s">
        <v>1476</v>
      </c>
      <c r="M8" s="658"/>
      <c r="N8" s="2389" t="s">
        <v>1477</v>
      </c>
      <c r="O8" s="2399" t="s">
        <v>1478</v>
      </c>
      <c r="P8" s="2398"/>
      <c r="Q8" s="2399" t="s">
        <v>1479</v>
      </c>
      <c r="R8" s="2398"/>
      <c r="S8" s="2389" t="s">
        <v>1471</v>
      </c>
      <c r="T8" s="2389" t="s">
        <v>1472</v>
      </c>
      <c r="U8" s="2399" t="s">
        <v>1478</v>
      </c>
      <c r="V8" s="2397"/>
      <c r="W8" s="2399" t="s">
        <v>1479</v>
      </c>
      <c r="X8" s="2397"/>
    </row>
    <row r="9" spans="1:24" s="400" customFormat="1" ht="41.25" customHeight="1">
      <c r="A9" s="2395"/>
      <c r="B9" s="2390"/>
      <c r="C9" s="565" t="s">
        <v>1489</v>
      </c>
      <c r="D9" s="565" t="s">
        <v>1490</v>
      </c>
      <c r="E9" s="677" t="s">
        <v>1491</v>
      </c>
      <c r="F9" s="2390"/>
      <c r="G9" s="2390"/>
      <c r="H9" s="2390"/>
      <c r="I9" s="2401"/>
      <c r="J9" s="2390"/>
      <c r="K9" s="2390"/>
      <c r="L9" s="2390"/>
      <c r="M9" s="659" t="s">
        <v>1480</v>
      </c>
      <c r="N9" s="2390"/>
      <c r="O9" s="655" t="s">
        <v>1481</v>
      </c>
      <c r="P9" s="655" t="s">
        <v>1482</v>
      </c>
      <c r="Q9" s="655" t="s">
        <v>1483</v>
      </c>
      <c r="R9" s="655" t="s">
        <v>1482</v>
      </c>
      <c r="S9" s="2390"/>
      <c r="T9" s="2390"/>
      <c r="U9" s="655" t="s">
        <v>1481</v>
      </c>
      <c r="V9" s="657" t="s">
        <v>1482</v>
      </c>
      <c r="W9" s="655" t="s">
        <v>1483</v>
      </c>
      <c r="X9" s="657" t="s">
        <v>1482</v>
      </c>
    </row>
    <row r="10" spans="1:24" s="331" customFormat="1" ht="23.25" customHeight="1">
      <c r="A10" s="2393" t="s">
        <v>783</v>
      </c>
      <c r="B10" s="656" t="s">
        <v>791</v>
      </c>
      <c r="C10" s="679">
        <v>5</v>
      </c>
      <c r="D10" s="679">
        <v>3</v>
      </c>
      <c r="E10" s="680">
        <v>2</v>
      </c>
      <c r="F10" s="681">
        <v>20615</v>
      </c>
      <c r="G10" s="660">
        <v>2</v>
      </c>
      <c r="H10" s="681">
        <v>4880</v>
      </c>
      <c r="I10" s="681">
        <v>4880</v>
      </c>
      <c r="J10" s="681">
        <v>0</v>
      </c>
      <c r="K10" s="681">
        <v>0</v>
      </c>
      <c r="L10" s="681">
        <v>0</v>
      </c>
      <c r="M10" s="681">
        <v>0</v>
      </c>
      <c r="N10" s="681">
        <v>0</v>
      </c>
      <c r="O10" s="681">
        <v>0</v>
      </c>
      <c r="P10" s="681">
        <v>0</v>
      </c>
      <c r="Q10" s="681">
        <v>0</v>
      </c>
      <c r="R10" s="681">
        <v>0</v>
      </c>
      <c r="S10" s="681">
        <v>3</v>
      </c>
      <c r="T10" s="681">
        <v>15735</v>
      </c>
      <c r="U10" s="681">
        <v>1</v>
      </c>
      <c r="V10" s="681">
        <v>2</v>
      </c>
      <c r="W10" s="681">
        <v>0</v>
      </c>
      <c r="X10" s="681">
        <v>6</v>
      </c>
    </row>
    <row r="11" spans="1:24" ht="23.25" customHeight="1">
      <c r="A11" s="2394"/>
      <c r="B11" s="656" t="s">
        <v>1484</v>
      </c>
      <c r="C11" s="679">
        <v>5</v>
      </c>
      <c r="D11" s="679">
        <v>3</v>
      </c>
      <c r="E11" s="680">
        <v>2</v>
      </c>
      <c r="F11" s="681">
        <v>20615</v>
      </c>
      <c r="G11" s="660">
        <v>2</v>
      </c>
      <c r="H11" s="681">
        <v>4880</v>
      </c>
      <c r="I11" s="681">
        <v>4880</v>
      </c>
      <c r="J11" s="681">
        <v>0</v>
      </c>
      <c r="K11" s="681">
        <v>0</v>
      </c>
      <c r="L11" s="681">
        <v>0</v>
      </c>
      <c r="M11" s="681">
        <v>0</v>
      </c>
      <c r="N11" s="681">
        <v>0</v>
      </c>
      <c r="O11" s="681">
        <v>0</v>
      </c>
      <c r="P11" s="681">
        <v>0</v>
      </c>
      <c r="Q11" s="681">
        <v>0</v>
      </c>
      <c r="R11" s="681">
        <v>0</v>
      </c>
      <c r="S11" s="681">
        <v>3</v>
      </c>
      <c r="T11" s="681">
        <v>15735</v>
      </c>
      <c r="U11" s="681">
        <v>1</v>
      </c>
      <c r="V11" s="681">
        <v>2</v>
      </c>
      <c r="W11" s="681">
        <v>0</v>
      </c>
      <c r="X11" s="681">
        <v>6</v>
      </c>
    </row>
    <row r="12" spans="1:24" ht="23.25" customHeight="1">
      <c r="A12" s="2395"/>
      <c r="B12" s="656" t="s">
        <v>1485</v>
      </c>
      <c r="C12" s="681">
        <v>0</v>
      </c>
      <c r="D12" s="681">
        <v>0</v>
      </c>
      <c r="E12" s="681">
        <v>0</v>
      </c>
      <c r="F12" s="681">
        <v>0</v>
      </c>
      <c r="G12" s="681">
        <v>0</v>
      </c>
      <c r="H12" s="681">
        <v>0</v>
      </c>
      <c r="I12" s="681">
        <v>0</v>
      </c>
      <c r="J12" s="681">
        <v>0</v>
      </c>
      <c r="K12" s="681">
        <v>0</v>
      </c>
      <c r="L12" s="681">
        <v>0</v>
      </c>
      <c r="M12" s="681">
        <v>0</v>
      </c>
      <c r="N12" s="681">
        <v>0</v>
      </c>
      <c r="O12" s="681">
        <v>0</v>
      </c>
      <c r="P12" s="681">
        <v>0</v>
      </c>
      <c r="Q12" s="681">
        <v>0</v>
      </c>
      <c r="R12" s="681">
        <v>0</v>
      </c>
      <c r="S12" s="681">
        <v>0</v>
      </c>
      <c r="T12" s="681">
        <v>0</v>
      </c>
      <c r="U12" s="681">
        <v>0</v>
      </c>
      <c r="V12" s="681">
        <v>0</v>
      </c>
      <c r="W12" s="681">
        <v>0</v>
      </c>
      <c r="X12" s="681">
        <v>0</v>
      </c>
    </row>
    <row r="13" spans="1:24" s="331" customFormat="1" ht="23.25" customHeight="1">
      <c r="A13" s="2393"/>
      <c r="B13" s="656" t="s">
        <v>791</v>
      </c>
      <c r="C13" s="656"/>
      <c r="D13" s="656"/>
      <c r="E13" s="660"/>
      <c r="F13" s="660"/>
      <c r="G13" s="660"/>
      <c r="H13" s="660"/>
      <c r="I13" s="660"/>
      <c r="J13" s="660"/>
      <c r="K13" s="660"/>
      <c r="L13" s="660"/>
      <c r="M13" s="660"/>
      <c r="N13" s="660"/>
      <c r="O13" s="660"/>
      <c r="P13" s="660"/>
      <c r="Q13" s="660"/>
      <c r="R13" s="660"/>
      <c r="S13" s="660"/>
      <c r="T13" s="660"/>
      <c r="U13" s="661"/>
      <c r="V13" s="661"/>
      <c r="W13" s="661"/>
      <c r="X13" s="661"/>
    </row>
    <row r="14" spans="1:24" ht="23.25" customHeight="1">
      <c r="A14" s="2394"/>
      <c r="B14" s="656" t="s">
        <v>1484</v>
      </c>
      <c r="C14" s="656"/>
      <c r="D14" s="656"/>
      <c r="E14" s="662"/>
      <c r="F14" s="663"/>
      <c r="G14" s="663"/>
      <c r="H14" s="663"/>
      <c r="I14" s="663"/>
      <c r="J14" s="663"/>
      <c r="K14" s="663"/>
      <c r="L14" s="663"/>
      <c r="M14" s="663"/>
      <c r="N14" s="663"/>
      <c r="O14" s="663"/>
      <c r="P14" s="663"/>
      <c r="Q14" s="663"/>
      <c r="R14" s="663"/>
      <c r="S14" s="663"/>
      <c r="T14" s="663"/>
      <c r="U14" s="664"/>
      <c r="V14" s="664"/>
      <c r="W14" s="664"/>
      <c r="X14" s="664"/>
    </row>
    <row r="15" spans="1:24" ht="23.25" customHeight="1">
      <c r="A15" s="2395"/>
      <c r="B15" s="656" t="s">
        <v>1485</v>
      </c>
      <c r="C15" s="656"/>
      <c r="D15" s="656"/>
      <c r="E15" s="662"/>
      <c r="F15" s="663"/>
      <c r="G15" s="663"/>
      <c r="H15" s="663"/>
      <c r="I15" s="663"/>
      <c r="J15" s="663"/>
      <c r="K15" s="663"/>
      <c r="L15" s="663"/>
      <c r="M15" s="663"/>
      <c r="N15" s="663"/>
      <c r="O15" s="663"/>
      <c r="P15" s="663"/>
      <c r="Q15" s="663"/>
      <c r="R15" s="663"/>
      <c r="S15" s="663"/>
      <c r="T15" s="663"/>
      <c r="U15" s="664"/>
      <c r="V15" s="664"/>
      <c r="W15" s="664"/>
      <c r="X15" s="664"/>
    </row>
    <row r="16" spans="1:24" s="331" customFormat="1" ht="23.25" customHeight="1">
      <c r="A16" s="2393"/>
      <c r="B16" s="656" t="s">
        <v>791</v>
      </c>
      <c r="C16" s="656"/>
      <c r="D16" s="656"/>
      <c r="E16" s="660"/>
      <c r="F16" s="660"/>
      <c r="G16" s="660"/>
      <c r="H16" s="660"/>
      <c r="I16" s="660"/>
      <c r="J16" s="660"/>
      <c r="K16" s="660"/>
      <c r="L16" s="660"/>
      <c r="M16" s="660"/>
      <c r="N16" s="660"/>
      <c r="O16" s="660"/>
      <c r="P16" s="660"/>
      <c r="Q16" s="660"/>
      <c r="R16" s="660"/>
      <c r="S16" s="660"/>
      <c r="T16" s="660"/>
      <c r="U16" s="661"/>
      <c r="V16" s="661"/>
      <c r="W16" s="661"/>
      <c r="X16" s="661"/>
    </row>
    <row r="17" spans="1:24" ht="23.25" customHeight="1">
      <c r="A17" s="2394"/>
      <c r="B17" s="656" t="s">
        <v>1484</v>
      </c>
      <c r="C17" s="656"/>
      <c r="D17" s="656"/>
      <c r="E17" s="662"/>
      <c r="F17" s="663"/>
      <c r="G17" s="663"/>
      <c r="H17" s="663"/>
      <c r="I17" s="663"/>
      <c r="J17" s="663"/>
      <c r="K17" s="663"/>
      <c r="L17" s="663"/>
      <c r="M17" s="663"/>
      <c r="N17" s="663"/>
      <c r="O17" s="663"/>
      <c r="P17" s="663"/>
      <c r="Q17" s="663"/>
      <c r="R17" s="663"/>
      <c r="S17" s="663"/>
      <c r="T17" s="663"/>
      <c r="U17" s="664"/>
      <c r="V17" s="664"/>
      <c r="W17" s="664"/>
      <c r="X17" s="664"/>
    </row>
    <row r="18" spans="1:24" ht="23.25" customHeight="1">
      <c r="A18" s="2395"/>
      <c r="B18" s="656" t="s">
        <v>1485</v>
      </c>
      <c r="C18" s="656"/>
      <c r="D18" s="656"/>
      <c r="E18" s="662"/>
      <c r="F18" s="663"/>
      <c r="G18" s="663"/>
      <c r="H18" s="663"/>
      <c r="I18" s="663"/>
      <c r="J18" s="663"/>
      <c r="K18" s="663"/>
      <c r="L18" s="663"/>
      <c r="M18" s="663"/>
      <c r="N18" s="663"/>
      <c r="O18" s="663"/>
      <c r="P18" s="663"/>
      <c r="Q18" s="663"/>
      <c r="R18" s="663"/>
      <c r="S18" s="663"/>
      <c r="T18" s="663"/>
      <c r="U18" s="664"/>
      <c r="V18" s="664"/>
      <c r="W18" s="664"/>
      <c r="X18" s="664"/>
    </row>
    <row r="19" spans="1:24" s="331" customFormat="1" ht="23.25" customHeight="1">
      <c r="A19" s="2393"/>
      <c r="B19" s="656" t="s">
        <v>791</v>
      </c>
      <c r="C19" s="656"/>
      <c r="D19" s="656"/>
      <c r="E19" s="660"/>
      <c r="F19" s="660"/>
      <c r="G19" s="660"/>
      <c r="H19" s="660"/>
      <c r="I19" s="660"/>
      <c r="J19" s="660"/>
      <c r="K19" s="660"/>
      <c r="L19" s="660"/>
      <c r="M19" s="660"/>
      <c r="N19" s="660"/>
      <c r="O19" s="660"/>
      <c r="P19" s="660"/>
      <c r="Q19" s="660"/>
      <c r="R19" s="660"/>
      <c r="S19" s="660"/>
      <c r="T19" s="660"/>
      <c r="U19" s="661"/>
      <c r="V19" s="661"/>
      <c r="W19" s="661"/>
      <c r="X19" s="661"/>
    </row>
    <row r="20" spans="1:24" ht="23.25" customHeight="1">
      <c r="A20" s="2394"/>
      <c r="B20" s="656" t="s">
        <v>1484</v>
      </c>
      <c r="C20" s="656"/>
      <c r="D20" s="656"/>
      <c r="E20" s="662"/>
      <c r="F20" s="663"/>
      <c r="G20" s="663"/>
      <c r="H20" s="663"/>
      <c r="I20" s="663"/>
      <c r="J20" s="663"/>
      <c r="K20" s="663"/>
      <c r="L20" s="663"/>
      <c r="M20" s="663"/>
      <c r="N20" s="663"/>
      <c r="O20" s="663"/>
      <c r="P20" s="663"/>
      <c r="Q20" s="663"/>
      <c r="R20" s="663"/>
      <c r="S20" s="663"/>
      <c r="T20" s="663"/>
      <c r="U20" s="664"/>
      <c r="V20" s="664"/>
      <c r="W20" s="664"/>
      <c r="X20" s="664"/>
    </row>
    <row r="21" spans="1:24" ht="23.25" customHeight="1">
      <c r="A21" s="2395"/>
      <c r="B21" s="656" t="s">
        <v>1485</v>
      </c>
      <c r="C21" s="656"/>
      <c r="D21" s="656"/>
      <c r="E21" s="662"/>
      <c r="F21" s="663"/>
      <c r="G21" s="663"/>
      <c r="H21" s="663"/>
      <c r="I21" s="663"/>
      <c r="J21" s="663"/>
      <c r="K21" s="663"/>
      <c r="L21" s="663"/>
      <c r="M21" s="663"/>
      <c r="N21" s="663"/>
      <c r="O21" s="663"/>
      <c r="P21" s="663"/>
      <c r="Q21" s="663"/>
      <c r="R21" s="663"/>
      <c r="S21" s="663"/>
      <c r="T21" s="663"/>
      <c r="U21" s="664"/>
      <c r="V21" s="664"/>
      <c r="W21" s="664"/>
      <c r="X21" s="664"/>
    </row>
    <row r="22" spans="1:24" s="331" customFormat="1" ht="23.25" customHeight="1">
      <c r="A22" s="2393"/>
      <c r="B22" s="656" t="s">
        <v>791</v>
      </c>
      <c r="C22" s="656"/>
      <c r="D22" s="656"/>
      <c r="E22" s="660"/>
      <c r="F22" s="660"/>
      <c r="G22" s="660"/>
      <c r="H22" s="660"/>
      <c r="I22" s="660"/>
      <c r="J22" s="660"/>
      <c r="K22" s="660"/>
      <c r="L22" s="660"/>
      <c r="M22" s="660"/>
      <c r="N22" s="660"/>
      <c r="O22" s="660"/>
      <c r="P22" s="660"/>
      <c r="Q22" s="660"/>
      <c r="R22" s="660"/>
      <c r="S22" s="660"/>
      <c r="T22" s="660"/>
      <c r="U22" s="661"/>
      <c r="V22" s="661"/>
      <c r="W22" s="661"/>
      <c r="X22" s="661"/>
    </row>
    <row r="23" spans="1:24" ht="23.25" customHeight="1">
      <c r="A23" s="2394"/>
      <c r="B23" s="656" t="s">
        <v>1484</v>
      </c>
      <c r="C23" s="656"/>
      <c r="D23" s="656"/>
      <c r="E23" s="662"/>
      <c r="F23" s="663"/>
      <c r="G23" s="663"/>
      <c r="H23" s="663"/>
      <c r="I23" s="663"/>
      <c r="J23" s="663"/>
      <c r="K23" s="663"/>
      <c r="L23" s="663"/>
      <c r="M23" s="663"/>
      <c r="N23" s="663"/>
      <c r="O23" s="663"/>
      <c r="P23" s="663"/>
      <c r="Q23" s="663"/>
      <c r="R23" s="663"/>
      <c r="S23" s="663"/>
      <c r="T23" s="663"/>
      <c r="U23" s="664"/>
      <c r="V23" s="664"/>
      <c r="W23" s="664"/>
      <c r="X23" s="664"/>
    </row>
    <row r="24" spans="1:24" ht="23.25" customHeight="1">
      <c r="A24" s="2395"/>
      <c r="B24" s="655" t="s">
        <v>1485</v>
      </c>
      <c r="C24" s="655"/>
      <c r="D24" s="655"/>
      <c r="E24" s="662"/>
      <c r="F24" s="663"/>
      <c r="G24" s="663"/>
      <c r="H24" s="663"/>
      <c r="I24" s="663"/>
      <c r="J24" s="663"/>
      <c r="K24" s="663"/>
      <c r="L24" s="663"/>
      <c r="M24" s="663"/>
      <c r="N24" s="663"/>
      <c r="O24" s="663"/>
      <c r="P24" s="663"/>
      <c r="Q24" s="663"/>
      <c r="R24" s="663"/>
      <c r="S24" s="663"/>
      <c r="T24" s="663"/>
      <c r="U24" s="664"/>
      <c r="V24" s="664"/>
      <c r="W24" s="664"/>
      <c r="X24" s="664"/>
    </row>
    <row r="25" spans="1:24" s="331" customFormat="1" ht="23.25" customHeight="1">
      <c r="A25" s="2393"/>
      <c r="B25" s="656" t="s">
        <v>791</v>
      </c>
      <c r="C25" s="656"/>
      <c r="D25" s="656"/>
      <c r="E25" s="660"/>
      <c r="F25" s="660"/>
      <c r="G25" s="660"/>
      <c r="H25" s="660"/>
      <c r="I25" s="660"/>
      <c r="J25" s="660"/>
      <c r="K25" s="660"/>
      <c r="L25" s="660"/>
      <c r="M25" s="660"/>
      <c r="N25" s="660"/>
      <c r="O25" s="660"/>
      <c r="P25" s="660"/>
      <c r="Q25" s="660"/>
      <c r="R25" s="660"/>
      <c r="S25" s="660"/>
      <c r="T25" s="660"/>
      <c r="U25" s="661"/>
      <c r="V25" s="661"/>
      <c r="W25" s="661"/>
      <c r="X25" s="661"/>
    </row>
    <row r="26" spans="1:24" ht="23.25" customHeight="1">
      <c r="A26" s="2394"/>
      <c r="B26" s="656" t="s">
        <v>1484</v>
      </c>
      <c r="C26" s="656"/>
      <c r="D26" s="656"/>
      <c r="E26" s="662"/>
      <c r="F26" s="663"/>
      <c r="G26" s="663"/>
      <c r="H26" s="663"/>
      <c r="I26" s="663"/>
      <c r="J26" s="663"/>
      <c r="K26" s="663"/>
      <c r="L26" s="663"/>
      <c r="M26" s="663"/>
      <c r="N26" s="663"/>
      <c r="O26" s="663"/>
      <c r="P26" s="663"/>
      <c r="Q26" s="663"/>
      <c r="R26" s="663"/>
      <c r="S26" s="663"/>
      <c r="T26" s="663"/>
      <c r="U26" s="664"/>
      <c r="V26" s="664"/>
      <c r="W26" s="664"/>
      <c r="X26" s="664"/>
    </row>
    <row r="27" spans="1:24" ht="23.25" customHeight="1">
      <c r="A27" s="2395"/>
      <c r="B27" s="655" t="s">
        <v>1485</v>
      </c>
      <c r="C27" s="655"/>
      <c r="D27" s="655"/>
      <c r="E27" s="662"/>
      <c r="F27" s="663"/>
      <c r="G27" s="663"/>
      <c r="H27" s="663"/>
      <c r="I27" s="663"/>
      <c r="J27" s="663"/>
      <c r="K27" s="663"/>
      <c r="L27" s="663"/>
      <c r="M27" s="663"/>
      <c r="N27" s="663"/>
      <c r="O27" s="663"/>
      <c r="P27" s="663"/>
      <c r="Q27" s="663"/>
      <c r="R27" s="663"/>
      <c r="S27" s="663"/>
      <c r="T27" s="663"/>
      <c r="U27" s="664"/>
      <c r="V27" s="664"/>
      <c r="W27" s="664"/>
      <c r="X27" s="664"/>
    </row>
    <row r="28" spans="1:24" s="339" customFormat="1" ht="20.100000000000001" customHeight="1">
      <c r="A28" s="337"/>
      <c r="B28" s="338"/>
      <c r="C28" s="338"/>
      <c r="D28" s="338"/>
      <c r="E28" s="338"/>
      <c r="G28" s="340"/>
      <c r="H28" s="340"/>
      <c r="J28" s="340"/>
      <c r="K28" s="340"/>
      <c r="M28" s="338"/>
      <c r="N28" s="338"/>
      <c r="O28" s="342"/>
      <c r="P28" s="341"/>
      <c r="Q28" s="342"/>
      <c r="R28" s="341"/>
    </row>
    <row r="29" spans="1:24" s="339" customFormat="1" ht="19.5" customHeight="1">
      <c r="A29" s="665" t="s">
        <v>912</v>
      </c>
      <c r="B29" s="666"/>
      <c r="C29" s="666"/>
      <c r="D29" s="666"/>
      <c r="E29" s="666"/>
      <c r="F29" s="667"/>
      <c r="G29" s="668" t="s">
        <v>913</v>
      </c>
      <c r="H29" s="666"/>
      <c r="I29" s="667"/>
      <c r="J29" s="667"/>
      <c r="K29" s="667"/>
      <c r="L29" s="666" t="s">
        <v>957</v>
      </c>
      <c r="M29" s="666"/>
      <c r="N29" s="667"/>
      <c r="O29" s="666"/>
      <c r="P29" s="667"/>
      <c r="Q29" s="666"/>
      <c r="R29" s="667"/>
      <c r="S29" s="667"/>
      <c r="T29" s="669" t="s">
        <v>958</v>
      </c>
      <c r="U29" s="667"/>
    </row>
    <row r="30" spans="1:24" s="339" customFormat="1" ht="20.25" customHeight="1">
      <c r="A30" s="667"/>
      <c r="B30" s="667"/>
      <c r="C30" s="667"/>
      <c r="D30" s="667"/>
      <c r="E30" s="667"/>
      <c r="F30" s="667"/>
      <c r="G30" s="667"/>
      <c r="H30" s="666"/>
      <c r="I30" s="667"/>
      <c r="J30" s="667"/>
      <c r="K30" s="667"/>
      <c r="L30" s="666" t="s">
        <v>853</v>
      </c>
      <c r="M30" s="666"/>
      <c r="N30" s="670"/>
      <c r="O30" s="666"/>
      <c r="P30" s="667"/>
      <c r="Q30" s="666"/>
      <c r="R30" s="667"/>
      <c r="S30" s="666"/>
      <c r="T30" s="667"/>
      <c r="U30" s="667"/>
    </row>
    <row r="31" spans="1:24" ht="16.5" customHeight="1">
      <c r="A31" s="671" t="s">
        <v>1486</v>
      </c>
      <c r="B31" s="416"/>
      <c r="C31" s="416"/>
      <c r="D31" s="416"/>
      <c r="E31" s="343"/>
      <c r="F31" s="343"/>
      <c r="G31" s="343"/>
      <c r="H31" s="343"/>
      <c r="I31" s="343"/>
      <c r="J31" s="343"/>
      <c r="K31" s="343"/>
      <c r="L31" s="343"/>
      <c r="M31" s="343"/>
      <c r="N31" s="343"/>
      <c r="O31" s="343"/>
      <c r="P31" s="343"/>
      <c r="Q31" s="343"/>
      <c r="R31" s="343"/>
      <c r="S31" s="343"/>
      <c r="T31" s="343"/>
    </row>
    <row r="32" spans="1:24" ht="16.5" customHeight="1">
      <c r="A32" s="672" t="s">
        <v>1487</v>
      </c>
      <c r="B32" s="416"/>
      <c r="C32" s="416"/>
      <c r="D32" s="416"/>
      <c r="E32" s="343"/>
      <c r="F32" s="343"/>
      <c r="G32" s="343"/>
      <c r="H32" s="343"/>
      <c r="I32" s="343"/>
      <c r="J32" s="343"/>
      <c r="K32" s="343"/>
      <c r="L32" s="343"/>
      <c r="M32" s="343"/>
      <c r="N32" s="343"/>
      <c r="O32" s="343"/>
      <c r="P32" s="343"/>
      <c r="Q32" s="343"/>
      <c r="R32" s="343"/>
      <c r="S32" s="343"/>
      <c r="T32" s="2403" t="s">
        <v>1492</v>
      </c>
      <c r="U32" s="2403"/>
      <c r="V32" s="2403"/>
      <c r="W32" s="2403"/>
      <c r="X32" s="2403"/>
    </row>
    <row r="33" spans="13:13" ht="16.5" customHeight="1"/>
    <row r="34" spans="13:13" ht="21" customHeight="1">
      <c r="M34" s="673"/>
    </row>
    <row r="35" spans="13:13" ht="16.5" customHeight="1"/>
    <row r="36" spans="13:13" ht="16.5" customHeight="1">
      <c r="M36" s="674"/>
    </row>
    <row r="37" spans="13:13" s="400" customFormat="1" ht="28.5" customHeight="1"/>
    <row r="38" spans="13:13" s="400" customFormat="1" ht="28.5" customHeight="1"/>
    <row r="39" spans="13:13" s="400" customFormat="1" ht="53.25" customHeight="1"/>
    <row r="40" spans="13:13" s="331" customFormat="1" ht="23.25" customHeight="1"/>
    <row r="41" spans="13:13" ht="23.25" customHeight="1"/>
    <row r="42" spans="13:13" ht="23.25" customHeight="1"/>
    <row r="43" spans="13:13" s="331" customFormat="1" ht="23.25" customHeight="1"/>
    <row r="44" spans="13:13" ht="23.25" customHeight="1"/>
    <row r="45" spans="13:13" ht="23.25" customHeight="1"/>
    <row r="46" spans="13:13" s="331" customFormat="1" ht="23.25" customHeight="1"/>
    <row r="47" spans="13:13" ht="23.25" customHeight="1"/>
    <row r="48" spans="13:13" ht="23.25" customHeight="1"/>
    <row r="49" spans="1:24" s="331" customFormat="1" ht="23.25" customHeight="1"/>
    <row r="50" spans="1:24" ht="23.25" customHeight="1"/>
    <row r="51" spans="1:24" ht="23.25" customHeight="1"/>
    <row r="52" spans="1:24" ht="14.25" customHeight="1"/>
    <row r="53" spans="1:24" ht="14.25" customHeight="1"/>
    <row r="54" spans="1:24" ht="16.5" customHeight="1">
      <c r="U54" s="343"/>
      <c r="V54" s="343"/>
      <c r="W54" s="343"/>
      <c r="X54" s="343"/>
    </row>
    <row r="55" spans="1:24" ht="16.5" customHeight="1">
      <c r="U55" s="343"/>
      <c r="V55" s="343"/>
      <c r="W55" s="343"/>
      <c r="X55" s="343"/>
    </row>
    <row r="56" spans="1:24">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row>
  </sheetData>
  <mergeCells count="36">
    <mergeCell ref="T32:X32"/>
    <mergeCell ref="C7:F7"/>
    <mergeCell ref="C8:E8"/>
    <mergeCell ref="C3:G3"/>
    <mergeCell ref="A10:A12"/>
    <mergeCell ref="A13:A15"/>
    <mergeCell ref="A16:A18"/>
    <mergeCell ref="A19:A21"/>
    <mergeCell ref="A22:A24"/>
    <mergeCell ref="A25:A27"/>
    <mergeCell ref="O8:P8"/>
    <mergeCell ref="Q8:R8"/>
    <mergeCell ref="S8:S9"/>
    <mergeCell ref="T8:T9"/>
    <mergeCell ref="U8:V8"/>
    <mergeCell ref="W8:X8"/>
    <mergeCell ref="N8:N9"/>
    <mergeCell ref="A4:X4"/>
    <mergeCell ref="A6:X6"/>
    <mergeCell ref="A7:A9"/>
    <mergeCell ref="B7:B9"/>
    <mergeCell ref="G7:R7"/>
    <mergeCell ref="S7:X7"/>
    <mergeCell ref="F8:F9"/>
    <mergeCell ref="G8:G9"/>
    <mergeCell ref="H8:H9"/>
    <mergeCell ref="I8:I9"/>
    <mergeCell ref="J8:J9"/>
    <mergeCell ref="K8:K9"/>
    <mergeCell ref="L8:L9"/>
    <mergeCell ref="A1:B2"/>
    <mergeCell ref="T1:U2"/>
    <mergeCell ref="V1:X2"/>
    <mergeCell ref="A3:B3"/>
    <mergeCell ref="T3:U3"/>
    <mergeCell ref="V3:X3"/>
  </mergeCells>
  <phoneticPr fontId="2" type="noConversion"/>
  <hyperlinks>
    <hyperlink ref="W5" location="預告統計資料發布時間表!A1" display="回發布時間表" xr:uid="{44C9CF62-D6C5-4102-B452-B0E21042073E}"/>
  </hyperlinks>
  <printOptions horizontalCentered="1" verticalCentered="1"/>
  <pageMargins left="0.39370078740157483" right="0.47244094488188981" top="0.63" bottom="0.41" header="0.51181102362204722" footer="0.34"/>
  <pageSetup paperSize="9" scale="65" orientation="landscape" r:id="rId1"/>
  <headerFooter alignWithMargins="0">
    <oddFooter>&amp;C&amp;16 1-1</oddFooter>
  </headerFooter>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521EA-2023-4915-8182-1CA69A484D1D}">
  <sheetPr>
    <pageSetUpPr fitToPage="1"/>
  </sheetPr>
  <dimension ref="A1:T77"/>
  <sheetViews>
    <sheetView topLeftCell="D1" workbookViewId="0">
      <selection activeCell="R5" sqref="R5"/>
    </sheetView>
  </sheetViews>
  <sheetFormatPr defaultRowHeight="12"/>
  <cols>
    <col min="1" max="1" width="9.25" style="327" customWidth="1"/>
    <col min="2" max="3" width="6.375" style="327" customWidth="1"/>
    <col min="4" max="4" width="7.25" style="327" customWidth="1"/>
    <col min="5" max="5" width="6.75" style="327" customWidth="1"/>
    <col min="6" max="20" width="14" style="327" customWidth="1"/>
    <col min="21" max="258" width="9" style="327"/>
    <col min="259" max="259" width="9.25" style="327" customWidth="1"/>
    <col min="260" max="260" width="6.375" style="327" customWidth="1"/>
    <col min="261" max="275" width="10.375" style="327" customWidth="1"/>
    <col min="276" max="276" width="12.25" style="327" customWidth="1"/>
    <col min="277" max="514" width="9" style="327"/>
    <col min="515" max="515" width="9.25" style="327" customWidth="1"/>
    <col min="516" max="516" width="6.375" style="327" customWidth="1"/>
    <col min="517" max="531" width="10.375" style="327" customWidth="1"/>
    <col min="532" max="532" width="12.25" style="327" customWidth="1"/>
    <col min="533" max="770" width="9" style="327"/>
    <col min="771" max="771" width="9.25" style="327" customWidth="1"/>
    <col min="772" max="772" width="6.375" style="327" customWidth="1"/>
    <col min="773" max="787" width="10.375" style="327" customWidth="1"/>
    <col min="788" max="788" width="12.25" style="327" customWidth="1"/>
    <col min="789" max="1026" width="9" style="327"/>
    <col min="1027" max="1027" width="9.25" style="327" customWidth="1"/>
    <col min="1028" max="1028" width="6.375" style="327" customWidth="1"/>
    <col min="1029" max="1043" width="10.375" style="327" customWidth="1"/>
    <col min="1044" max="1044" width="12.25" style="327" customWidth="1"/>
    <col min="1045" max="1282" width="9" style="327"/>
    <col min="1283" max="1283" width="9.25" style="327" customWidth="1"/>
    <col min="1284" max="1284" width="6.375" style="327" customWidth="1"/>
    <col min="1285" max="1299" width="10.375" style="327" customWidth="1"/>
    <col min="1300" max="1300" width="12.25" style="327" customWidth="1"/>
    <col min="1301" max="1538" width="9" style="327"/>
    <col min="1539" max="1539" width="9.25" style="327" customWidth="1"/>
    <col min="1540" max="1540" width="6.375" style="327" customWidth="1"/>
    <col min="1541" max="1555" width="10.375" style="327" customWidth="1"/>
    <col min="1556" max="1556" width="12.25" style="327" customWidth="1"/>
    <col min="1557" max="1794" width="9" style="327"/>
    <col min="1795" max="1795" width="9.25" style="327" customWidth="1"/>
    <col min="1796" max="1796" width="6.375" style="327" customWidth="1"/>
    <col min="1797" max="1811" width="10.375" style="327" customWidth="1"/>
    <col min="1812" max="1812" width="12.25" style="327" customWidth="1"/>
    <col min="1813" max="2050" width="9" style="327"/>
    <col min="2051" max="2051" width="9.25" style="327" customWidth="1"/>
    <col min="2052" max="2052" width="6.375" style="327" customWidth="1"/>
    <col min="2053" max="2067" width="10.375" style="327" customWidth="1"/>
    <col min="2068" max="2068" width="12.25" style="327" customWidth="1"/>
    <col min="2069" max="2306" width="9" style="327"/>
    <col min="2307" max="2307" width="9.25" style="327" customWidth="1"/>
    <col min="2308" max="2308" width="6.375" style="327" customWidth="1"/>
    <col min="2309" max="2323" width="10.375" style="327" customWidth="1"/>
    <col min="2324" max="2324" width="12.25" style="327" customWidth="1"/>
    <col min="2325" max="2562" width="9" style="327"/>
    <col min="2563" max="2563" width="9.25" style="327" customWidth="1"/>
    <col min="2564" max="2564" width="6.375" style="327" customWidth="1"/>
    <col min="2565" max="2579" width="10.375" style="327" customWidth="1"/>
    <col min="2580" max="2580" width="12.25" style="327" customWidth="1"/>
    <col min="2581" max="2818" width="9" style="327"/>
    <col min="2819" max="2819" width="9.25" style="327" customWidth="1"/>
    <col min="2820" max="2820" width="6.375" style="327" customWidth="1"/>
    <col min="2821" max="2835" width="10.375" style="327" customWidth="1"/>
    <col min="2836" max="2836" width="12.25" style="327" customWidth="1"/>
    <col min="2837" max="3074" width="9" style="327"/>
    <col min="3075" max="3075" width="9.25" style="327" customWidth="1"/>
    <col min="3076" max="3076" width="6.375" style="327" customWidth="1"/>
    <col min="3077" max="3091" width="10.375" style="327" customWidth="1"/>
    <col min="3092" max="3092" width="12.25" style="327" customWidth="1"/>
    <col min="3093" max="3330" width="9" style="327"/>
    <col min="3331" max="3331" width="9.25" style="327" customWidth="1"/>
    <col min="3332" max="3332" width="6.375" style="327" customWidth="1"/>
    <col min="3333" max="3347" width="10.375" style="327" customWidth="1"/>
    <col min="3348" max="3348" width="12.25" style="327" customWidth="1"/>
    <col min="3349" max="3586" width="9" style="327"/>
    <col min="3587" max="3587" width="9.25" style="327" customWidth="1"/>
    <col min="3588" max="3588" width="6.375" style="327" customWidth="1"/>
    <col min="3589" max="3603" width="10.375" style="327" customWidth="1"/>
    <col min="3604" max="3604" width="12.25" style="327" customWidth="1"/>
    <col min="3605" max="3842" width="9" style="327"/>
    <col min="3843" max="3843" width="9.25" style="327" customWidth="1"/>
    <col min="3844" max="3844" width="6.375" style="327" customWidth="1"/>
    <col min="3845" max="3859" width="10.375" style="327" customWidth="1"/>
    <col min="3860" max="3860" width="12.25" style="327" customWidth="1"/>
    <col min="3861" max="4098" width="9" style="327"/>
    <col min="4099" max="4099" width="9.25" style="327" customWidth="1"/>
    <col min="4100" max="4100" width="6.375" style="327" customWidth="1"/>
    <col min="4101" max="4115" width="10.375" style="327" customWidth="1"/>
    <col min="4116" max="4116" width="12.25" style="327" customWidth="1"/>
    <col min="4117" max="4354" width="9" style="327"/>
    <col min="4355" max="4355" width="9.25" style="327" customWidth="1"/>
    <col min="4356" max="4356" width="6.375" style="327" customWidth="1"/>
    <col min="4357" max="4371" width="10.375" style="327" customWidth="1"/>
    <col min="4372" max="4372" width="12.25" style="327" customWidth="1"/>
    <col min="4373" max="4610" width="9" style="327"/>
    <col min="4611" max="4611" width="9.25" style="327" customWidth="1"/>
    <col min="4612" max="4612" width="6.375" style="327" customWidth="1"/>
    <col min="4613" max="4627" width="10.375" style="327" customWidth="1"/>
    <col min="4628" max="4628" width="12.25" style="327" customWidth="1"/>
    <col min="4629" max="4866" width="9" style="327"/>
    <col min="4867" max="4867" width="9.25" style="327" customWidth="1"/>
    <col min="4868" max="4868" width="6.375" style="327" customWidth="1"/>
    <col min="4869" max="4883" width="10.375" style="327" customWidth="1"/>
    <col min="4884" max="4884" width="12.25" style="327" customWidth="1"/>
    <col min="4885" max="5122" width="9" style="327"/>
    <col min="5123" max="5123" width="9.25" style="327" customWidth="1"/>
    <col min="5124" max="5124" width="6.375" style="327" customWidth="1"/>
    <col min="5125" max="5139" width="10.375" style="327" customWidth="1"/>
    <col min="5140" max="5140" width="12.25" style="327" customWidth="1"/>
    <col min="5141" max="5378" width="9" style="327"/>
    <col min="5379" max="5379" width="9.25" style="327" customWidth="1"/>
    <col min="5380" max="5380" width="6.375" style="327" customWidth="1"/>
    <col min="5381" max="5395" width="10.375" style="327" customWidth="1"/>
    <col min="5396" max="5396" width="12.25" style="327" customWidth="1"/>
    <col min="5397" max="5634" width="9" style="327"/>
    <col min="5635" max="5635" width="9.25" style="327" customWidth="1"/>
    <col min="5636" max="5636" width="6.375" style="327" customWidth="1"/>
    <col min="5637" max="5651" width="10.375" style="327" customWidth="1"/>
    <col min="5652" max="5652" width="12.25" style="327" customWidth="1"/>
    <col min="5653" max="5890" width="9" style="327"/>
    <col min="5891" max="5891" width="9.25" style="327" customWidth="1"/>
    <col min="5892" max="5892" width="6.375" style="327" customWidth="1"/>
    <col min="5893" max="5907" width="10.375" style="327" customWidth="1"/>
    <col min="5908" max="5908" width="12.25" style="327" customWidth="1"/>
    <col min="5909" max="6146" width="9" style="327"/>
    <col min="6147" max="6147" width="9.25" style="327" customWidth="1"/>
    <col min="6148" max="6148" width="6.375" style="327" customWidth="1"/>
    <col min="6149" max="6163" width="10.375" style="327" customWidth="1"/>
    <col min="6164" max="6164" width="12.25" style="327" customWidth="1"/>
    <col min="6165" max="6402" width="9" style="327"/>
    <col min="6403" max="6403" width="9.25" style="327" customWidth="1"/>
    <col min="6404" max="6404" width="6.375" style="327" customWidth="1"/>
    <col min="6405" max="6419" width="10.375" style="327" customWidth="1"/>
    <col min="6420" max="6420" width="12.25" style="327" customWidth="1"/>
    <col min="6421" max="6658" width="9" style="327"/>
    <col min="6659" max="6659" width="9.25" style="327" customWidth="1"/>
    <col min="6660" max="6660" width="6.375" style="327" customWidth="1"/>
    <col min="6661" max="6675" width="10.375" style="327" customWidth="1"/>
    <col min="6676" max="6676" width="12.25" style="327" customWidth="1"/>
    <col min="6677" max="6914" width="9" style="327"/>
    <col min="6915" max="6915" width="9.25" style="327" customWidth="1"/>
    <col min="6916" max="6916" width="6.375" style="327" customWidth="1"/>
    <col min="6917" max="6931" width="10.375" style="327" customWidth="1"/>
    <col min="6932" max="6932" width="12.25" style="327" customWidth="1"/>
    <col min="6933" max="7170" width="9" style="327"/>
    <col min="7171" max="7171" width="9.25" style="327" customWidth="1"/>
    <col min="7172" max="7172" width="6.375" style="327" customWidth="1"/>
    <col min="7173" max="7187" width="10.375" style="327" customWidth="1"/>
    <col min="7188" max="7188" width="12.25" style="327" customWidth="1"/>
    <col min="7189" max="7426" width="9" style="327"/>
    <col min="7427" max="7427" width="9.25" style="327" customWidth="1"/>
    <col min="7428" max="7428" width="6.375" style="327" customWidth="1"/>
    <col min="7429" max="7443" width="10.375" style="327" customWidth="1"/>
    <col min="7444" max="7444" width="12.25" style="327" customWidth="1"/>
    <col min="7445" max="7682" width="9" style="327"/>
    <col min="7683" max="7683" width="9.25" style="327" customWidth="1"/>
    <col min="7684" max="7684" width="6.375" style="327" customWidth="1"/>
    <col min="7685" max="7699" width="10.375" style="327" customWidth="1"/>
    <col min="7700" max="7700" width="12.25" style="327" customWidth="1"/>
    <col min="7701" max="7938" width="9" style="327"/>
    <col min="7939" max="7939" width="9.25" style="327" customWidth="1"/>
    <col min="7940" max="7940" width="6.375" style="327" customWidth="1"/>
    <col min="7941" max="7955" width="10.375" style="327" customWidth="1"/>
    <col min="7956" max="7956" width="12.25" style="327" customWidth="1"/>
    <col min="7957" max="8194" width="9" style="327"/>
    <col min="8195" max="8195" width="9.25" style="327" customWidth="1"/>
    <col min="8196" max="8196" width="6.375" style="327" customWidth="1"/>
    <col min="8197" max="8211" width="10.375" style="327" customWidth="1"/>
    <col min="8212" max="8212" width="12.25" style="327" customWidth="1"/>
    <col min="8213" max="8450" width="9" style="327"/>
    <col min="8451" max="8451" width="9.25" style="327" customWidth="1"/>
    <col min="8452" max="8452" width="6.375" style="327" customWidth="1"/>
    <col min="8453" max="8467" width="10.375" style="327" customWidth="1"/>
    <col min="8468" max="8468" width="12.25" style="327" customWidth="1"/>
    <col min="8469" max="8706" width="9" style="327"/>
    <col min="8707" max="8707" width="9.25" style="327" customWidth="1"/>
    <col min="8708" max="8708" width="6.375" style="327" customWidth="1"/>
    <col min="8709" max="8723" width="10.375" style="327" customWidth="1"/>
    <col min="8724" max="8724" width="12.25" style="327" customWidth="1"/>
    <col min="8725" max="8962" width="9" style="327"/>
    <col min="8963" max="8963" width="9.25" style="327" customWidth="1"/>
    <col min="8964" max="8964" width="6.375" style="327" customWidth="1"/>
    <col min="8965" max="8979" width="10.375" style="327" customWidth="1"/>
    <col min="8980" max="8980" width="12.25" style="327" customWidth="1"/>
    <col min="8981" max="9218" width="9" style="327"/>
    <col min="9219" max="9219" width="9.25" style="327" customWidth="1"/>
    <col min="9220" max="9220" width="6.375" style="327" customWidth="1"/>
    <col min="9221" max="9235" width="10.375" style="327" customWidth="1"/>
    <col min="9236" max="9236" width="12.25" style="327" customWidth="1"/>
    <col min="9237" max="9474" width="9" style="327"/>
    <col min="9475" max="9475" width="9.25" style="327" customWidth="1"/>
    <col min="9476" max="9476" width="6.375" style="327" customWidth="1"/>
    <col min="9477" max="9491" width="10.375" style="327" customWidth="1"/>
    <col min="9492" max="9492" width="12.25" style="327" customWidth="1"/>
    <col min="9493" max="9730" width="9" style="327"/>
    <col min="9731" max="9731" width="9.25" style="327" customWidth="1"/>
    <col min="9732" max="9732" width="6.375" style="327" customWidth="1"/>
    <col min="9733" max="9747" width="10.375" style="327" customWidth="1"/>
    <col min="9748" max="9748" width="12.25" style="327" customWidth="1"/>
    <col min="9749" max="9986" width="9" style="327"/>
    <col min="9987" max="9987" width="9.25" style="327" customWidth="1"/>
    <col min="9988" max="9988" width="6.375" style="327" customWidth="1"/>
    <col min="9989" max="10003" width="10.375" style="327" customWidth="1"/>
    <col min="10004" max="10004" width="12.25" style="327" customWidth="1"/>
    <col min="10005" max="10242" width="9" style="327"/>
    <col min="10243" max="10243" width="9.25" style="327" customWidth="1"/>
    <col min="10244" max="10244" width="6.375" style="327" customWidth="1"/>
    <col min="10245" max="10259" width="10.375" style="327" customWidth="1"/>
    <col min="10260" max="10260" width="12.25" style="327" customWidth="1"/>
    <col min="10261" max="10498" width="9" style="327"/>
    <col min="10499" max="10499" width="9.25" style="327" customWidth="1"/>
    <col min="10500" max="10500" width="6.375" style="327" customWidth="1"/>
    <col min="10501" max="10515" width="10.375" style="327" customWidth="1"/>
    <col min="10516" max="10516" width="12.25" style="327" customWidth="1"/>
    <col min="10517" max="10754" width="9" style="327"/>
    <col min="10755" max="10755" width="9.25" style="327" customWidth="1"/>
    <col min="10756" max="10756" width="6.375" style="327" customWidth="1"/>
    <col min="10757" max="10771" width="10.375" style="327" customWidth="1"/>
    <col min="10772" max="10772" width="12.25" style="327" customWidth="1"/>
    <col min="10773" max="11010" width="9" style="327"/>
    <col min="11011" max="11011" width="9.25" style="327" customWidth="1"/>
    <col min="11012" max="11012" width="6.375" style="327" customWidth="1"/>
    <col min="11013" max="11027" width="10.375" style="327" customWidth="1"/>
    <col min="11028" max="11028" width="12.25" style="327" customWidth="1"/>
    <col min="11029" max="11266" width="9" style="327"/>
    <col min="11267" max="11267" width="9.25" style="327" customWidth="1"/>
    <col min="11268" max="11268" width="6.375" style="327" customWidth="1"/>
    <col min="11269" max="11283" width="10.375" style="327" customWidth="1"/>
    <col min="11284" max="11284" width="12.25" style="327" customWidth="1"/>
    <col min="11285" max="11522" width="9" style="327"/>
    <col min="11523" max="11523" width="9.25" style="327" customWidth="1"/>
    <col min="11524" max="11524" width="6.375" style="327" customWidth="1"/>
    <col min="11525" max="11539" width="10.375" style="327" customWidth="1"/>
    <col min="11540" max="11540" width="12.25" style="327" customWidth="1"/>
    <col min="11541" max="11778" width="9" style="327"/>
    <col min="11779" max="11779" width="9.25" style="327" customWidth="1"/>
    <col min="11780" max="11780" width="6.375" style="327" customWidth="1"/>
    <col min="11781" max="11795" width="10.375" style="327" customWidth="1"/>
    <col min="11796" max="11796" width="12.25" style="327" customWidth="1"/>
    <col min="11797" max="12034" width="9" style="327"/>
    <col min="12035" max="12035" width="9.25" style="327" customWidth="1"/>
    <col min="12036" max="12036" width="6.375" style="327" customWidth="1"/>
    <col min="12037" max="12051" width="10.375" style="327" customWidth="1"/>
    <col min="12052" max="12052" width="12.25" style="327" customWidth="1"/>
    <col min="12053" max="12290" width="9" style="327"/>
    <col min="12291" max="12291" width="9.25" style="327" customWidth="1"/>
    <col min="12292" max="12292" width="6.375" style="327" customWidth="1"/>
    <col min="12293" max="12307" width="10.375" style="327" customWidth="1"/>
    <col min="12308" max="12308" width="12.25" style="327" customWidth="1"/>
    <col min="12309" max="12546" width="9" style="327"/>
    <col min="12547" max="12547" width="9.25" style="327" customWidth="1"/>
    <col min="12548" max="12548" width="6.375" style="327" customWidth="1"/>
    <col min="12549" max="12563" width="10.375" style="327" customWidth="1"/>
    <col min="12564" max="12564" width="12.25" style="327" customWidth="1"/>
    <col min="12565" max="12802" width="9" style="327"/>
    <col min="12803" max="12803" width="9.25" style="327" customWidth="1"/>
    <col min="12804" max="12804" width="6.375" style="327" customWidth="1"/>
    <col min="12805" max="12819" width="10.375" style="327" customWidth="1"/>
    <col min="12820" max="12820" width="12.25" style="327" customWidth="1"/>
    <col min="12821" max="13058" width="9" style="327"/>
    <col min="13059" max="13059" width="9.25" style="327" customWidth="1"/>
    <col min="13060" max="13060" width="6.375" style="327" customWidth="1"/>
    <col min="13061" max="13075" width="10.375" style="327" customWidth="1"/>
    <col min="13076" max="13076" width="12.25" style="327" customWidth="1"/>
    <col min="13077" max="13314" width="9" style="327"/>
    <col min="13315" max="13315" width="9.25" style="327" customWidth="1"/>
    <col min="13316" max="13316" width="6.375" style="327" customWidth="1"/>
    <col min="13317" max="13331" width="10.375" style="327" customWidth="1"/>
    <col min="13332" max="13332" width="12.25" style="327" customWidth="1"/>
    <col min="13333" max="13570" width="9" style="327"/>
    <col min="13571" max="13571" width="9.25" style="327" customWidth="1"/>
    <col min="13572" max="13572" width="6.375" style="327" customWidth="1"/>
    <col min="13573" max="13587" width="10.375" style="327" customWidth="1"/>
    <col min="13588" max="13588" width="12.25" style="327" customWidth="1"/>
    <col min="13589" max="13826" width="9" style="327"/>
    <col min="13827" max="13827" width="9.25" style="327" customWidth="1"/>
    <col min="13828" max="13828" width="6.375" style="327" customWidth="1"/>
    <col min="13829" max="13843" width="10.375" style="327" customWidth="1"/>
    <col min="13844" max="13844" width="12.25" style="327" customWidth="1"/>
    <col min="13845" max="14082" width="9" style="327"/>
    <col min="14083" max="14083" width="9.25" style="327" customWidth="1"/>
    <col min="14084" max="14084" width="6.375" style="327" customWidth="1"/>
    <col min="14085" max="14099" width="10.375" style="327" customWidth="1"/>
    <col min="14100" max="14100" width="12.25" style="327" customWidth="1"/>
    <col min="14101" max="14338" width="9" style="327"/>
    <col min="14339" max="14339" width="9.25" style="327" customWidth="1"/>
    <col min="14340" max="14340" width="6.375" style="327" customWidth="1"/>
    <col min="14341" max="14355" width="10.375" style="327" customWidth="1"/>
    <col min="14356" max="14356" width="12.25" style="327" customWidth="1"/>
    <col min="14357" max="14594" width="9" style="327"/>
    <col min="14595" max="14595" width="9.25" style="327" customWidth="1"/>
    <col min="14596" max="14596" width="6.375" style="327" customWidth="1"/>
    <col min="14597" max="14611" width="10.375" style="327" customWidth="1"/>
    <col min="14612" max="14612" width="12.25" style="327" customWidth="1"/>
    <col min="14613" max="14850" width="9" style="327"/>
    <col min="14851" max="14851" width="9.25" style="327" customWidth="1"/>
    <col min="14852" max="14852" width="6.375" style="327" customWidth="1"/>
    <col min="14853" max="14867" width="10.375" style="327" customWidth="1"/>
    <col min="14868" max="14868" width="12.25" style="327" customWidth="1"/>
    <col min="14869" max="15106" width="9" style="327"/>
    <col min="15107" max="15107" width="9.25" style="327" customWidth="1"/>
    <col min="15108" max="15108" width="6.375" style="327" customWidth="1"/>
    <col min="15109" max="15123" width="10.375" style="327" customWidth="1"/>
    <col min="15124" max="15124" width="12.25" style="327" customWidth="1"/>
    <col min="15125" max="15362" width="9" style="327"/>
    <col min="15363" max="15363" width="9.25" style="327" customWidth="1"/>
    <col min="15364" max="15364" width="6.375" style="327" customWidth="1"/>
    <col min="15365" max="15379" width="10.375" style="327" customWidth="1"/>
    <col min="15380" max="15380" width="12.25" style="327" customWidth="1"/>
    <col min="15381" max="15618" width="9" style="327"/>
    <col min="15619" max="15619" width="9.25" style="327" customWidth="1"/>
    <col min="15620" max="15620" width="6.375" style="327" customWidth="1"/>
    <col min="15621" max="15635" width="10.375" style="327" customWidth="1"/>
    <col min="15636" max="15636" width="12.25" style="327" customWidth="1"/>
    <col min="15637" max="15874" width="9" style="327"/>
    <col min="15875" max="15875" width="9.25" style="327" customWidth="1"/>
    <col min="15876" max="15876" width="6.375" style="327" customWidth="1"/>
    <col min="15877" max="15891" width="10.375" style="327" customWidth="1"/>
    <col min="15892" max="15892" width="12.25" style="327" customWidth="1"/>
    <col min="15893" max="16130" width="9" style="327"/>
    <col min="16131" max="16131" width="9.25" style="327" customWidth="1"/>
    <col min="16132" max="16132" width="6.375" style="327" customWidth="1"/>
    <col min="16133" max="16147" width="10.375" style="327" customWidth="1"/>
    <col min="16148" max="16148" width="12.25" style="327" customWidth="1"/>
    <col min="16149" max="16384" width="9" style="327"/>
  </cols>
  <sheetData>
    <row r="1" spans="1:20" ht="16.5" customHeight="1">
      <c r="A1" s="2402" t="s">
        <v>920</v>
      </c>
      <c r="B1" s="2393"/>
      <c r="C1" s="332"/>
      <c r="D1" s="332"/>
      <c r="F1" s="343"/>
      <c r="G1" s="343"/>
      <c r="H1" s="343"/>
      <c r="I1" s="343"/>
      <c r="J1" s="343"/>
      <c r="K1" s="343"/>
      <c r="R1" s="2389" t="s">
        <v>732</v>
      </c>
      <c r="S1" s="2380" t="s">
        <v>922</v>
      </c>
      <c r="T1" s="2408"/>
    </row>
    <row r="2" spans="1:20" ht="16.5" customHeight="1">
      <c r="A2" s="2407"/>
      <c r="B2" s="2395"/>
      <c r="C2" s="332"/>
      <c r="D2" s="332"/>
      <c r="E2" s="343"/>
      <c r="F2" s="343"/>
      <c r="G2" s="343"/>
      <c r="H2" s="343"/>
      <c r="I2" s="343"/>
      <c r="J2" s="343"/>
      <c r="K2" s="343"/>
      <c r="R2" s="2390"/>
      <c r="S2" s="2409"/>
      <c r="T2" s="2410"/>
    </row>
    <row r="3" spans="1:20" s="174" customFormat="1" ht="26.25" customHeight="1">
      <c r="A3" s="2399" t="s">
        <v>923</v>
      </c>
      <c r="B3" s="2398"/>
      <c r="C3" s="2413" t="s">
        <v>985</v>
      </c>
      <c r="D3" s="2414"/>
      <c r="E3" s="2414"/>
      <c r="F3" s="2414"/>
      <c r="G3" s="2414"/>
      <c r="H3" s="2414"/>
      <c r="I3" s="682"/>
      <c r="J3" s="682"/>
      <c r="K3" s="682"/>
      <c r="L3" s="683"/>
      <c r="M3" s="683"/>
      <c r="N3" s="683"/>
      <c r="O3" s="683"/>
      <c r="P3" s="683"/>
      <c r="Q3" s="684"/>
      <c r="R3" s="655" t="s">
        <v>924</v>
      </c>
      <c r="S3" s="2411" t="s">
        <v>1493</v>
      </c>
      <c r="T3" s="2412"/>
    </row>
    <row r="4" spans="1:20" ht="39" customHeight="1">
      <c r="A4" s="2415" t="s">
        <v>1494</v>
      </c>
      <c r="B4" s="2415"/>
      <c r="C4" s="2415"/>
      <c r="D4" s="2415"/>
      <c r="E4" s="2415"/>
      <c r="F4" s="2415"/>
      <c r="G4" s="2415"/>
      <c r="H4" s="2415"/>
      <c r="I4" s="2415"/>
      <c r="J4" s="2415"/>
      <c r="K4" s="2415"/>
      <c r="L4" s="2415"/>
      <c r="M4" s="2415"/>
      <c r="N4" s="2415"/>
      <c r="O4" s="2415"/>
      <c r="P4" s="2415"/>
      <c r="Q4" s="2415"/>
      <c r="R4" s="2415"/>
      <c r="S4" s="2415"/>
      <c r="T4" s="2415"/>
    </row>
    <row r="5" spans="1:20" ht="15" customHeight="1">
      <c r="R5" s="23" t="s">
        <v>113</v>
      </c>
    </row>
    <row r="6" spans="1:20" ht="16.5" customHeight="1">
      <c r="A6" s="2392" t="s">
        <v>1488</v>
      </c>
      <c r="B6" s="2392"/>
      <c r="C6" s="2392"/>
      <c r="D6" s="2392"/>
      <c r="E6" s="2392"/>
      <c r="F6" s="2392"/>
      <c r="G6" s="2392"/>
      <c r="H6" s="2392"/>
      <c r="I6" s="2392"/>
      <c r="J6" s="2392"/>
      <c r="K6" s="2392"/>
      <c r="L6" s="2392"/>
      <c r="M6" s="2392"/>
      <c r="N6" s="2392"/>
      <c r="O6" s="2392"/>
      <c r="P6" s="2392"/>
      <c r="Q6" s="2392"/>
      <c r="R6" s="2392"/>
      <c r="S6" s="2392"/>
      <c r="T6" s="2392"/>
    </row>
    <row r="7" spans="1:20" s="400" customFormat="1" ht="28.5" customHeight="1">
      <c r="A7" s="2393" t="s">
        <v>1012</v>
      </c>
      <c r="B7" s="2389" t="s">
        <v>1467</v>
      </c>
      <c r="C7" s="2420" t="s">
        <v>1495</v>
      </c>
      <c r="D7" s="2421"/>
      <c r="E7" s="2422"/>
      <c r="F7" s="2416" t="s">
        <v>1496</v>
      </c>
      <c r="G7" s="2417"/>
      <c r="H7" s="2375"/>
      <c r="I7" s="2418" t="s">
        <v>1497</v>
      </c>
      <c r="J7" s="2397"/>
      <c r="K7" s="2398"/>
      <c r="L7" s="2416" t="s">
        <v>1498</v>
      </c>
      <c r="M7" s="2417"/>
      <c r="N7" s="2375"/>
      <c r="O7" s="2374" t="s">
        <v>1499</v>
      </c>
      <c r="P7" s="2417"/>
      <c r="Q7" s="2417"/>
      <c r="R7" s="2416" t="s">
        <v>1500</v>
      </c>
      <c r="S7" s="2419"/>
      <c r="T7" s="2419"/>
    </row>
    <row r="8" spans="1:20" s="400" customFormat="1" ht="67.5" customHeight="1">
      <c r="A8" s="2395"/>
      <c r="B8" s="2390"/>
      <c r="C8" s="655" t="s">
        <v>1489</v>
      </c>
      <c r="D8" s="655" t="s">
        <v>1490</v>
      </c>
      <c r="E8" s="676" t="s">
        <v>1506</v>
      </c>
      <c r="F8" s="686" t="s">
        <v>1501</v>
      </c>
      <c r="G8" s="686" t="s">
        <v>1502</v>
      </c>
      <c r="H8" s="686" t="s">
        <v>1503</v>
      </c>
      <c r="I8" s="686" t="s">
        <v>1501</v>
      </c>
      <c r="J8" s="686" t="s">
        <v>1502</v>
      </c>
      <c r="K8" s="686" t="s">
        <v>1503</v>
      </c>
      <c r="L8" s="686" t="s">
        <v>1501</v>
      </c>
      <c r="M8" s="686" t="s">
        <v>1504</v>
      </c>
      <c r="N8" s="686" t="s">
        <v>1503</v>
      </c>
      <c r="O8" s="686" t="s">
        <v>1501</v>
      </c>
      <c r="P8" s="686" t="s">
        <v>1502</v>
      </c>
      <c r="Q8" s="648" t="s">
        <v>1503</v>
      </c>
      <c r="R8" s="687" t="s">
        <v>1501</v>
      </c>
      <c r="S8" s="687" t="s">
        <v>1502</v>
      </c>
      <c r="T8" s="685" t="s">
        <v>1503</v>
      </c>
    </row>
    <row r="9" spans="1:20" s="331" customFormat="1" ht="23.25" customHeight="1">
      <c r="A9" s="2393" t="s">
        <v>783</v>
      </c>
      <c r="B9" s="656" t="s">
        <v>791</v>
      </c>
      <c r="C9" s="690">
        <v>3</v>
      </c>
      <c r="D9" s="690">
        <v>3</v>
      </c>
      <c r="E9" s="691">
        <v>0</v>
      </c>
      <c r="F9" s="691">
        <f>G9+H9</f>
        <v>4296</v>
      </c>
      <c r="G9" s="691">
        <v>412</v>
      </c>
      <c r="H9" s="691">
        <v>3884</v>
      </c>
      <c r="I9" s="691">
        <f>J9+K9</f>
        <v>1516</v>
      </c>
      <c r="J9" s="691">
        <v>223</v>
      </c>
      <c r="K9" s="691">
        <v>1293</v>
      </c>
      <c r="L9" s="691">
        <f>M9+N9</f>
        <v>2780</v>
      </c>
      <c r="M9" s="691">
        <v>189</v>
      </c>
      <c r="N9" s="692">
        <v>2591</v>
      </c>
      <c r="O9" s="691">
        <f>P9+Q9</f>
        <v>44</v>
      </c>
      <c r="P9" s="691">
        <v>43</v>
      </c>
      <c r="Q9" s="692">
        <v>1</v>
      </c>
      <c r="R9" s="691">
        <f>S9+T9</f>
        <v>1</v>
      </c>
      <c r="S9" s="691">
        <v>0</v>
      </c>
      <c r="T9" s="692">
        <v>1</v>
      </c>
    </row>
    <row r="10" spans="1:20" ht="23.25" customHeight="1">
      <c r="A10" s="2394"/>
      <c r="B10" s="656" t="s">
        <v>1484</v>
      </c>
      <c r="C10" s="690">
        <v>3</v>
      </c>
      <c r="D10" s="690">
        <v>3</v>
      </c>
      <c r="E10" s="691">
        <v>0</v>
      </c>
      <c r="F10" s="691">
        <f>G10+H10</f>
        <v>4296</v>
      </c>
      <c r="G10" s="691">
        <v>412</v>
      </c>
      <c r="H10" s="691">
        <v>3884</v>
      </c>
      <c r="I10" s="691">
        <f>J10+K10</f>
        <v>1516</v>
      </c>
      <c r="J10" s="691">
        <v>223</v>
      </c>
      <c r="K10" s="691">
        <v>1293</v>
      </c>
      <c r="L10" s="691">
        <f>M10+N10</f>
        <v>2780</v>
      </c>
      <c r="M10" s="691">
        <v>189</v>
      </c>
      <c r="N10" s="692">
        <v>2591</v>
      </c>
      <c r="O10" s="691">
        <f>P10+Q10</f>
        <v>44</v>
      </c>
      <c r="P10" s="691">
        <v>43</v>
      </c>
      <c r="Q10" s="692">
        <v>1</v>
      </c>
      <c r="R10" s="691">
        <f>S10+T10</f>
        <v>1</v>
      </c>
      <c r="S10" s="691">
        <v>0</v>
      </c>
      <c r="T10" s="692">
        <v>1</v>
      </c>
    </row>
    <row r="11" spans="1:20" ht="23.25" customHeight="1">
      <c r="A11" s="2395"/>
      <c r="B11" s="656" t="s">
        <v>1485</v>
      </c>
      <c r="C11" s="690">
        <v>0</v>
      </c>
      <c r="D11" s="690">
        <v>0</v>
      </c>
      <c r="E11" s="691">
        <v>0</v>
      </c>
      <c r="F11" s="691">
        <v>0</v>
      </c>
      <c r="G11" s="691">
        <v>0</v>
      </c>
      <c r="H11" s="691">
        <v>0</v>
      </c>
      <c r="I11" s="691">
        <v>0</v>
      </c>
      <c r="J11" s="691">
        <v>0</v>
      </c>
      <c r="K11" s="691">
        <v>0</v>
      </c>
      <c r="L11" s="691">
        <v>0</v>
      </c>
      <c r="M11" s="691">
        <v>0</v>
      </c>
      <c r="N11" s="692">
        <v>0</v>
      </c>
      <c r="O11" s="691">
        <v>0</v>
      </c>
      <c r="P11" s="691">
        <v>0</v>
      </c>
      <c r="Q11" s="692">
        <v>0</v>
      </c>
      <c r="R11" s="691">
        <v>0</v>
      </c>
      <c r="S11" s="691">
        <v>0</v>
      </c>
      <c r="T11" s="692">
        <v>0</v>
      </c>
    </row>
    <row r="12" spans="1:20" s="331" customFormat="1" ht="23.25" customHeight="1">
      <c r="A12" s="2393"/>
      <c r="B12" s="656" t="s">
        <v>791</v>
      </c>
      <c r="C12" s="656"/>
      <c r="D12" s="656"/>
      <c r="E12" s="660"/>
      <c r="F12" s="660"/>
      <c r="G12" s="660"/>
      <c r="H12" s="660"/>
      <c r="I12" s="660"/>
      <c r="J12" s="660"/>
      <c r="K12" s="660"/>
      <c r="L12" s="660"/>
      <c r="M12" s="660"/>
      <c r="N12" s="688"/>
      <c r="O12" s="660"/>
      <c r="P12" s="660"/>
      <c r="Q12" s="688"/>
      <c r="R12" s="660"/>
      <c r="S12" s="660"/>
      <c r="T12" s="688"/>
    </row>
    <row r="13" spans="1:20" ht="23.25" customHeight="1">
      <c r="A13" s="2394"/>
      <c r="B13" s="656" t="s">
        <v>1484</v>
      </c>
      <c r="C13" s="656"/>
      <c r="D13" s="656"/>
      <c r="E13" s="662"/>
      <c r="F13" s="663"/>
      <c r="G13" s="663"/>
      <c r="H13" s="663"/>
      <c r="I13" s="663"/>
      <c r="J13" s="663"/>
      <c r="K13" s="663"/>
      <c r="L13" s="663"/>
      <c r="M13" s="663"/>
      <c r="N13" s="689"/>
      <c r="O13" s="663"/>
      <c r="P13" s="663"/>
      <c r="Q13" s="689"/>
      <c r="R13" s="663"/>
      <c r="S13" s="663"/>
      <c r="T13" s="689"/>
    </row>
    <row r="14" spans="1:20" ht="23.25" customHeight="1">
      <c r="A14" s="2395"/>
      <c r="B14" s="656" t="s">
        <v>1485</v>
      </c>
      <c r="C14" s="656"/>
      <c r="D14" s="656"/>
      <c r="E14" s="662"/>
      <c r="F14" s="663"/>
      <c r="G14" s="663"/>
      <c r="H14" s="663"/>
      <c r="I14" s="663"/>
      <c r="J14" s="663"/>
      <c r="K14" s="663"/>
      <c r="L14" s="663"/>
      <c r="M14" s="663"/>
      <c r="N14" s="689"/>
      <c r="O14" s="663"/>
      <c r="P14" s="663"/>
      <c r="Q14" s="689"/>
      <c r="R14" s="663"/>
      <c r="S14" s="663"/>
      <c r="T14" s="689"/>
    </row>
    <row r="15" spans="1:20" s="331" customFormat="1" ht="23.25" customHeight="1">
      <c r="A15" s="2393"/>
      <c r="B15" s="656" t="s">
        <v>791</v>
      </c>
      <c r="C15" s="656"/>
      <c r="D15" s="656"/>
      <c r="E15" s="660"/>
      <c r="F15" s="660"/>
      <c r="G15" s="660"/>
      <c r="H15" s="660"/>
      <c r="I15" s="660"/>
      <c r="J15" s="660"/>
      <c r="K15" s="660"/>
      <c r="L15" s="660"/>
      <c r="M15" s="660"/>
      <c r="N15" s="688"/>
      <c r="O15" s="660"/>
      <c r="P15" s="660"/>
      <c r="Q15" s="688"/>
      <c r="R15" s="660"/>
      <c r="S15" s="660"/>
      <c r="T15" s="688"/>
    </row>
    <row r="16" spans="1:20" ht="23.25" customHeight="1">
      <c r="A16" s="2394"/>
      <c r="B16" s="656" t="s">
        <v>1484</v>
      </c>
      <c r="C16" s="656"/>
      <c r="D16" s="656"/>
      <c r="E16" s="662"/>
      <c r="F16" s="663"/>
      <c r="G16" s="663"/>
      <c r="H16" s="663"/>
      <c r="I16" s="663"/>
      <c r="J16" s="663"/>
      <c r="K16" s="663"/>
      <c r="L16" s="663"/>
      <c r="M16" s="663"/>
      <c r="N16" s="689"/>
      <c r="O16" s="663"/>
      <c r="P16" s="663"/>
      <c r="Q16" s="689"/>
      <c r="R16" s="663"/>
      <c r="S16" s="663"/>
      <c r="T16" s="689"/>
    </row>
    <row r="17" spans="1:20" ht="23.25" customHeight="1">
      <c r="A17" s="2395"/>
      <c r="B17" s="656" t="s">
        <v>1485</v>
      </c>
      <c r="C17" s="656"/>
      <c r="D17" s="656"/>
      <c r="E17" s="662"/>
      <c r="F17" s="663"/>
      <c r="G17" s="663"/>
      <c r="H17" s="663"/>
      <c r="I17" s="663"/>
      <c r="J17" s="663"/>
      <c r="K17" s="663"/>
      <c r="L17" s="663"/>
      <c r="M17" s="663"/>
      <c r="N17" s="689"/>
      <c r="O17" s="663"/>
      <c r="P17" s="663"/>
      <c r="Q17" s="689"/>
      <c r="R17" s="663"/>
      <c r="S17" s="663"/>
      <c r="T17" s="689"/>
    </row>
    <row r="18" spans="1:20" s="331" customFormat="1" ht="23.25" customHeight="1">
      <c r="A18" s="2393"/>
      <c r="B18" s="656" t="s">
        <v>791</v>
      </c>
      <c r="C18" s="656"/>
      <c r="D18" s="656"/>
      <c r="E18" s="660"/>
      <c r="F18" s="660"/>
      <c r="G18" s="660"/>
      <c r="H18" s="660"/>
      <c r="I18" s="660"/>
      <c r="J18" s="660"/>
      <c r="K18" s="660"/>
      <c r="L18" s="660"/>
      <c r="M18" s="660"/>
      <c r="N18" s="688"/>
      <c r="O18" s="660"/>
      <c r="P18" s="660"/>
      <c r="Q18" s="688"/>
      <c r="R18" s="660"/>
      <c r="S18" s="660"/>
      <c r="T18" s="688"/>
    </row>
    <row r="19" spans="1:20" ht="23.25" customHeight="1">
      <c r="A19" s="2394"/>
      <c r="B19" s="656" t="s">
        <v>1484</v>
      </c>
      <c r="C19" s="656"/>
      <c r="D19" s="656"/>
      <c r="E19" s="662"/>
      <c r="F19" s="663"/>
      <c r="G19" s="663"/>
      <c r="H19" s="663"/>
      <c r="I19" s="663"/>
      <c r="J19" s="663"/>
      <c r="K19" s="663"/>
      <c r="L19" s="663"/>
      <c r="M19" s="663"/>
      <c r="N19" s="689"/>
      <c r="O19" s="663"/>
      <c r="P19" s="663"/>
      <c r="Q19" s="689"/>
      <c r="R19" s="663"/>
      <c r="S19" s="663"/>
      <c r="T19" s="689"/>
    </row>
    <row r="20" spans="1:20" ht="23.25" customHeight="1">
      <c r="A20" s="2395"/>
      <c r="B20" s="656" t="s">
        <v>1485</v>
      </c>
      <c r="C20" s="656"/>
      <c r="D20" s="656"/>
      <c r="E20" s="662"/>
      <c r="F20" s="663"/>
      <c r="G20" s="663"/>
      <c r="H20" s="663"/>
      <c r="I20" s="663"/>
      <c r="J20" s="663"/>
      <c r="K20" s="663"/>
      <c r="L20" s="663"/>
      <c r="M20" s="663"/>
      <c r="N20" s="689"/>
      <c r="O20" s="663"/>
      <c r="P20" s="663"/>
      <c r="Q20" s="689"/>
      <c r="R20" s="663"/>
      <c r="S20" s="663"/>
      <c r="T20" s="689"/>
    </row>
    <row r="21" spans="1:20" s="339" customFormat="1" ht="20.100000000000001" customHeight="1">
      <c r="A21" s="337"/>
      <c r="B21" s="338"/>
      <c r="C21" s="338"/>
      <c r="D21" s="338"/>
      <c r="E21" s="338"/>
      <c r="G21" s="340"/>
      <c r="H21" s="340"/>
      <c r="J21" s="340"/>
      <c r="K21" s="340"/>
      <c r="M21" s="338"/>
      <c r="N21" s="338"/>
      <c r="O21" s="342"/>
      <c r="P21" s="341"/>
      <c r="R21" s="342"/>
      <c r="S21" s="341"/>
    </row>
    <row r="22" spans="1:20" s="339" customFormat="1" ht="26.25" customHeight="1">
      <c r="A22" s="337" t="s">
        <v>912</v>
      </c>
      <c r="B22" s="338"/>
      <c r="C22" s="338"/>
      <c r="D22" s="338"/>
      <c r="E22" s="338"/>
      <c r="G22" s="337" t="s">
        <v>913</v>
      </c>
      <c r="H22" s="338"/>
      <c r="K22" s="338" t="s">
        <v>957</v>
      </c>
      <c r="L22" s="338"/>
      <c r="P22" s="342" t="s">
        <v>958</v>
      </c>
      <c r="Q22" s="338"/>
      <c r="T22" s="338"/>
    </row>
    <row r="23" spans="1:20" s="339" customFormat="1" ht="27" customHeight="1">
      <c r="H23" s="338"/>
      <c r="K23" s="338" t="s">
        <v>853</v>
      </c>
      <c r="L23" s="338"/>
      <c r="M23" s="415"/>
      <c r="N23" s="338"/>
      <c r="P23" s="338"/>
      <c r="Q23" s="338"/>
      <c r="S23" s="338"/>
      <c r="T23" s="338"/>
    </row>
    <row r="24" spans="1:20" ht="23.25" customHeight="1">
      <c r="A24" s="671" t="s">
        <v>1505</v>
      </c>
      <c r="B24" s="416"/>
      <c r="C24" s="416"/>
      <c r="D24" s="416"/>
      <c r="E24" s="343"/>
      <c r="F24" s="343"/>
      <c r="G24" s="343"/>
      <c r="H24" s="343"/>
      <c r="I24" s="343"/>
      <c r="J24" s="343"/>
      <c r="K24" s="343"/>
      <c r="L24" s="343"/>
      <c r="M24" s="343"/>
      <c r="N24" s="343"/>
      <c r="O24" s="343"/>
      <c r="P24" s="343"/>
      <c r="Q24" s="343"/>
      <c r="R24" s="343"/>
      <c r="S24" s="343"/>
      <c r="T24" s="343"/>
    </row>
    <row r="25" spans="1:20" ht="23.25" customHeight="1">
      <c r="A25" s="672" t="s">
        <v>1487</v>
      </c>
      <c r="B25" s="416"/>
      <c r="C25" s="416"/>
      <c r="D25" s="416"/>
      <c r="E25" s="343"/>
      <c r="F25" s="343"/>
      <c r="G25" s="343"/>
      <c r="H25" s="343"/>
      <c r="I25" s="343"/>
      <c r="J25" s="343"/>
      <c r="K25" s="343"/>
      <c r="L25" s="343"/>
      <c r="M25" s="343"/>
      <c r="N25" s="343"/>
      <c r="O25" s="343"/>
      <c r="P25" s="343"/>
      <c r="Q25" s="207" t="s">
        <v>1507</v>
      </c>
      <c r="R25" s="343"/>
      <c r="S25" s="343"/>
      <c r="T25" s="343"/>
    </row>
    <row r="26" spans="1:20" ht="15.75" customHeight="1"/>
    <row r="27" spans="1:20" ht="16.5" customHeight="1"/>
    <row r="28" spans="1:20" ht="16.5" customHeight="1"/>
    <row r="29" spans="1:20" ht="16.5" customHeight="1"/>
    <row r="30" spans="1:20" ht="21" customHeight="1"/>
    <row r="31" spans="1:20" ht="16.5" customHeight="1">
      <c r="L31" s="674"/>
    </row>
    <row r="32" spans="1:20" ht="16.5" customHeight="1">
      <c r="A32" s="400"/>
      <c r="B32" s="400"/>
      <c r="C32" s="400"/>
      <c r="D32" s="400"/>
      <c r="E32" s="400"/>
      <c r="F32" s="400"/>
      <c r="G32" s="400"/>
      <c r="H32" s="400"/>
      <c r="I32" s="400"/>
      <c r="J32" s="400"/>
      <c r="K32" s="400"/>
      <c r="L32" s="400"/>
      <c r="M32" s="400"/>
      <c r="N32" s="400"/>
      <c r="O32" s="400"/>
      <c r="P32" s="400"/>
      <c r="Q32" s="400"/>
      <c r="R32" s="400"/>
      <c r="S32" s="400"/>
      <c r="T32" s="400"/>
    </row>
    <row r="33" spans="1:20" s="400" customFormat="1" ht="28.5" customHeight="1"/>
    <row r="34" spans="1:20" s="400" customFormat="1" ht="28.5" customHeight="1"/>
    <row r="35" spans="1:20" s="400" customFormat="1" ht="53.25" customHeight="1">
      <c r="A35" s="331"/>
      <c r="B35" s="331"/>
      <c r="C35" s="331"/>
      <c r="D35" s="331"/>
      <c r="E35" s="331"/>
      <c r="F35" s="331"/>
      <c r="G35" s="331"/>
      <c r="H35" s="331"/>
      <c r="I35" s="331"/>
      <c r="J35" s="331"/>
      <c r="K35" s="331"/>
      <c r="L35" s="331"/>
      <c r="M35" s="331"/>
      <c r="N35" s="331"/>
      <c r="O35" s="331"/>
      <c r="P35" s="331"/>
      <c r="Q35" s="331"/>
      <c r="R35" s="331"/>
      <c r="S35" s="331"/>
      <c r="T35" s="331"/>
    </row>
    <row r="36" spans="1:20" s="331" customFormat="1" ht="23.25" customHeight="1">
      <c r="A36" s="327"/>
      <c r="B36" s="327"/>
      <c r="C36" s="327"/>
      <c r="D36" s="327"/>
      <c r="E36" s="327"/>
      <c r="F36" s="327"/>
      <c r="G36" s="327"/>
      <c r="H36" s="327"/>
      <c r="I36" s="327"/>
      <c r="J36" s="327"/>
      <c r="K36" s="327"/>
      <c r="L36" s="327"/>
      <c r="M36" s="327"/>
      <c r="N36" s="327"/>
      <c r="O36" s="327"/>
      <c r="P36" s="327"/>
      <c r="Q36" s="327"/>
      <c r="R36" s="327"/>
      <c r="S36" s="327"/>
      <c r="T36" s="327"/>
    </row>
    <row r="37" spans="1:20" ht="23.25" customHeight="1"/>
    <row r="38" spans="1:20" ht="23.25" customHeight="1">
      <c r="A38" s="331"/>
      <c r="B38" s="331"/>
      <c r="C38" s="331"/>
      <c r="D38" s="331"/>
      <c r="E38" s="331"/>
      <c r="F38" s="331"/>
      <c r="G38" s="331"/>
      <c r="H38" s="331"/>
      <c r="I38" s="331"/>
      <c r="J38" s="331"/>
      <c r="K38" s="331"/>
      <c r="L38" s="331"/>
      <c r="M38" s="331"/>
      <c r="N38" s="331"/>
      <c r="O38" s="331"/>
      <c r="P38" s="331"/>
      <c r="Q38" s="331"/>
      <c r="R38" s="331"/>
      <c r="S38" s="331"/>
      <c r="T38" s="331"/>
    </row>
    <row r="39" spans="1:20" s="331" customFormat="1" ht="23.25" customHeight="1">
      <c r="A39" s="327"/>
      <c r="B39" s="327"/>
      <c r="C39" s="327"/>
      <c r="D39" s="327"/>
      <c r="E39" s="327"/>
      <c r="F39" s="327"/>
      <c r="G39" s="327"/>
      <c r="H39" s="327"/>
      <c r="I39" s="327"/>
      <c r="J39" s="327"/>
      <c r="K39" s="327"/>
      <c r="L39" s="327"/>
      <c r="M39" s="327"/>
      <c r="N39" s="327"/>
      <c r="O39" s="327"/>
      <c r="P39" s="327"/>
      <c r="Q39" s="327"/>
      <c r="R39" s="327"/>
      <c r="S39" s="327"/>
      <c r="T39" s="327"/>
    </row>
    <row r="40" spans="1:20" ht="23.25" customHeight="1"/>
    <row r="41" spans="1:20" ht="23.25" customHeight="1">
      <c r="A41" s="331"/>
      <c r="B41" s="331"/>
      <c r="C41" s="331"/>
      <c r="D41" s="331"/>
      <c r="E41" s="331"/>
      <c r="F41" s="331"/>
      <c r="G41" s="331"/>
      <c r="H41" s="331"/>
      <c r="I41" s="331"/>
      <c r="J41" s="331"/>
      <c r="K41" s="331"/>
      <c r="L41" s="331"/>
      <c r="M41" s="331"/>
      <c r="N41" s="331"/>
      <c r="O41" s="331"/>
      <c r="P41" s="331"/>
      <c r="Q41" s="331"/>
      <c r="R41" s="331"/>
      <c r="S41" s="331"/>
      <c r="T41" s="331"/>
    </row>
    <row r="42" spans="1:20" s="331" customFormat="1" ht="23.25" customHeight="1">
      <c r="A42" s="327"/>
      <c r="B42" s="327"/>
      <c r="C42" s="327"/>
      <c r="D42" s="327"/>
      <c r="E42" s="327"/>
      <c r="F42" s="327"/>
      <c r="G42" s="327"/>
      <c r="H42" s="327"/>
      <c r="I42" s="327"/>
      <c r="J42" s="327"/>
      <c r="K42" s="327"/>
      <c r="L42" s="327"/>
      <c r="M42" s="327"/>
      <c r="N42" s="327"/>
      <c r="O42" s="327"/>
      <c r="P42" s="327"/>
      <c r="Q42" s="327"/>
      <c r="R42" s="327"/>
      <c r="S42" s="327"/>
      <c r="T42" s="327"/>
    </row>
    <row r="43" spans="1:20" ht="23.25" customHeight="1"/>
    <row r="44" spans="1:20" ht="23.25" customHeight="1">
      <c r="A44" s="331"/>
      <c r="B44" s="331"/>
      <c r="C44" s="331"/>
      <c r="D44" s="331"/>
      <c r="E44" s="331"/>
      <c r="F44" s="331"/>
      <c r="G44" s="331"/>
      <c r="H44" s="331"/>
      <c r="I44" s="331"/>
      <c r="J44" s="331"/>
      <c r="K44" s="331"/>
      <c r="L44" s="331"/>
      <c r="M44" s="331"/>
      <c r="N44" s="331"/>
      <c r="O44" s="331"/>
      <c r="P44" s="331"/>
      <c r="Q44" s="331"/>
      <c r="R44" s="331"/>
      <c r="S44" s="331"/>
      <c r="T44" s="331"/>
    </row>
    <row r="45" spans="1:20" s="331" customFormat="1" ht="23.25" customHeight="1">
      <c r="A45" s="327"/>
      <c r="B45" s="327"/>
      <c r="C45" s="327"/>
      <c r="D45" s="327"/>
      <c r="E45" s="327"/>
      <c r="F45" s="327"/>
      <c r="G45" s="327"/>
      <c r="H45" s="327"/>
      <c r="I45" s="327"/>
      <c r="J45" s="327"/>
      <c r="K45" s="327"/>
      <c r="L45" s="327"/>
      <c r="M45" s="327"/>
      <c r="N45" s="327"/>
      <c r="O45" s="327"/>
      <c r="P45" s="327"/>
      <c r="Q45" s="327"/>
      <c r="R45" s="327"/>
      <c r="S45" s="327"/>
      <c r="T45" s="327"/>
    </row>
    <row r="46" spans="1:20" ht="23.25" customHeight="1"/>
    <row r="47" spans="1:20" ht="23.25" customHeight="1">
      <c r="A47" s="331"/>
      <c r="B47" s="331"/>
      <c r="C47" s="331"/>
      <c r="D47" s="331"/>
      <c r="E47" s="331"/>
      <c r="F47" s="331"/>
      <c r="G47" s="331"/>
      <c r="H47" s="331"/>
      <c r="I47" s="331"/>
      <c r="J47" s="331"/>
      <c r="K47" s="331"/>
      <c r="L47" s="331"/>
      <c r="M47" s="331"/>
      <c r="N47" s="331"/>
      <c r="O47" s="331"/>
      <c r="P47" s="331"/>
      <c r="Q47" s="331"/>
      <c r="R47" s="331"/>
      <c r="S47" s="331"/>
      <c r="T47" s="331"/>
    </row>
    <row r="48" spans="1:20" ht="14.25" customHeight="1"/>
    <row r="49" spans="1:20" ht="14.25" customHeight="1"/>
    <row r="50" spans="1:20" ht="16.5" customHeight="1"/>
    <row r="51" spans="1:20" ht="16.5" customHeight="1"/>
    <row r="58" spans="1:20" ht="15.75">
      <c r="A58" s="400"/>
      <c r="B58" s="400"/>
      <c r="C58" s="400"/>
      <c r="D58" s="400"/>
      <c r="E58" s="400"/>
      <c r="F58" s="400"/>
      <c r="G58" s="400"/>
      <c r="H58" s="400"/>
      <c r="I58" s="400"/>
      <c r="J58" s="400"/>
      <c r="K58" s="400"/>
      <c r="L58" s="400"/>
      <c r="M58" s="400"/>
      <c r="N58" s="400"/>
      <c r="O58" s="400"/>
      <c r="P58" s="400"/>
      <c r="Q58" s="400"/>
      <c r="R58" s="400"/>
      <c r="S58" s="400"/>
      <c r="T58" s="400"/>
    </row>
    <row r="59" spans="1:20" ht="15.75">
      <c r="A59" s="400"/>
      <c r="B59" s="400"/>
      <c r="C59" s="400"/>
      <c r="D59" s="400"/>
      <c r="E59" s="400"/>
      <c r="F59" s="400"/>
      <c r="G59" s="400"/>
      <c r="H59" s="400"/>
      <c r="I59" s="400"/>
      <c r="J59" s="400"/>
      <c r="K59" s="400"/>
      <c r="L59" s="400"/>
      <c r="M59" s="400"/>
      <c r="N59" s="400"/>
      <c r="O59" s="400"/>
      <c r="P59" s="400"/>
      <c r="Q59" s="400"/>
      <c r="R59" s="400"/>
      <c r="S59" s="400"/>
      <c r="T59" s="400"/>
    </row>
    <row r="60" spans="1:20" ht="15.75">
      <c r="A60" s="400"/>
      <c r="B60" s="400"/>
      <c r="C60" s="400"/>
      <c r="D60" s="400"/>
      <c r="E60" s="400"/>
      <c r="F60" s="400"/>
      <c r="G60" s="400"/>
      <c r="H60" s="400"/>
      <c r="I60" s="400"/>
      <c r="J60" s="400"/>
      <c r="K60" s="400"/>
      <c r="L60" s="400"/>
      <c r="M60" s="400"/>
      <c r="N60" s="400"/>
      <c r="O60" s="400"/>
      <c r="P60" s="400"/>
      <c r="Q60" s="400"/>
      <c r="R60" s="400"/>
      <c r="S60" s="400"/>
      <c r="T60" s="400"/>
    </row>
    <row r="61" spans="1:20">
      <c r="A61" s="331"/>
      <c r="B61" s="331"/>
      <c r="C61" s="331"/>
      <c r="D61" s="331"/>
      <c r="E61" s="331"/>
      <c r="F61" s="331"/>
      <c r="G61" s="331"/>
      <c r="H61" s="331"/>
      <c r="I61" s="331"/>
      <c r="J61" s="331"/>
      <c r="K61" s="331"/>
      <c r="L61" s="331"/>
      <c r="M61" s="331"/>
      <c r="N61" s="331"/>
      <c r="O61" s="331"/>
      <c r="P61" s="331"/>
      <c r="Q61" s="331"/>
      <c r="R61" s="331"/>
      <c r="S61" s="331"/>
      <c r="T61" s="331"/>
    </row>
    <row r="64" spans="1:20">
      <c r="A64" s="331"/>
      <c r="B64" s="331"/>
      <c r="C64" s="331"/>
      <c r="D64" s="331"/>
      <c r="E64" s="331"/>
      <c r="F64" s="331"/>
      <c r="G64" s="331"/>
      <c r="H64" s="331"/>
      <c r="I64" s="331"/>
      <c r="J64" s="331"/>
      <c r="K64" s="331"/>
      <c r="L64" s="331"/>
      <c r="M64" s="331"/>
      <c r="N64" s="331"/>
      <c r="O64" s="331"/>
      <c r="P64" s="331"/>
      <c r="Q64" s="331"/>
      <c r="R64" s="331"/>
      <c r="S64" s="331"/>
      <c r="T64" s="331"/>
    </row>
    <row r="67" spans="1:20">
      <c r="A67" s="331"/>
      <c r="B67" s="331"/>
      <c r="C67" s="331"/>
      <c r="D67" s="331"/>
      <c r="E67" s="331"/>
      <c r="F67" s="331"/>
      <c r="G67" s="331"/>
      <c r="H67" s="331"/>
      <c r="I67" s="331"/>
      <c r="J67" s="331"/>
      <c r="K67" s="331"/>
      <c r="L67" s="331"/>
      <c r="M67" s="331"/>
      <c r="N67" s="331"/>
      <c r="O67" s="331"/>
      <c r="P67" s="331"/>
      <c r="Q67" s="331"/>
      <c r="R67" s="331"/>
      <c r="S67" s="331"/>
      <c r="T67" s="331"/>
    </row>
    <row r="70" spans="1:20">
      <c r="A70" s="331"/>
      <c r="B70" s="331"/>
      <c r="C70" s="331"/>
      <c r="D70" s="331"/>
      <c r="E70" s="331"/>
      <c r="F70" s="331"/>
      <c r="G70" s="331"/>
      <c r="H70" s="331"/>
      <c r="I70" s="331"/>
      <c r="J70" s="331"/>
      <c r="K70" s="331"/>
      <c r="L70" s="331"/>
      <c r="M70" s="331"/>
      <c r="N70" s="331"/>
      <c r="O70" s="331"/>
      <c r="P70" s="331"/>
      <c r="Q70" s="331"/>
      <c r="R70" s="331"/>
      <c r="S70" s="331"/>
      <c r="T70" s="331"/>
    </row>
    <row r="75" spans="1:20" ht="16.5">
      <c r="A75" s="343"/>
      <c r="B75" s="343"/>
      <c r="C75" s="343"/>
      <c r="D75" s="343"/>
      <c r="E75" s="343"/>
      <c r="F75" s="343"/>
      <c r="G75" s="343"/>
    </row>
    <row r="76" spans="1:20" ht="16.5">
      <c r="A76" s="343"/>
      <c r="B76" s="343"/>
      <c r="C76" s="343"/>
      <c r="D76" s="343"/>
      <c r="E76" s="343"/>
      <c r="F76" s="343"/>
      <c r="G76" s="343"/>
    </row>
    <row r="77" spans="1:20">
      <c r="A77" s="326"/>
      <c r="B77" s="326"/>
      <c r="C77" s="326"/>
      <c r="D77" s="326"/>
      <c r="E77" s="326"/>
      <c r="F77" s="326"/>
      <c r="G77" s="326"/>
    </row>
  </sheetData>
  <mergeCells count="20">
    <mergeCell ref="A9:A11"/>
    <mergeCell ref="A12:A14"/>
    <mergeCell ref="A15:A17"/>
    <mergeCell ref="A18:A20"/>
    <mergeCell ref="C7:E7"/>
    <mergeCell ref="A4:T4"/>
    <mergeCell ref="A6:T6"/>
    <mergeCell ref="A7:A8"/>
    <mergeCell ref="B7:B8"/>
    <mergeCell ref="F7:H7"/>
    <mergeCell ref="I7:K7"/>
    <mergeCell ref="L7:N7"/>
    <mergeCell ref="O7:Q7"/>
    <mergeCell ref="R7:T7"/>
    <mergeCell ref="A1:B2"/>
    <mergeCell ref="R1:R2"/>
    <mergeCell ref="S1:T2"/>
    <mergeCell ref="A3:B3"/>
    <mergeCell ref="S3:T3"/>
    <mergeCell ref="C3:H3"/>
  </mergeCells>
  <phoneticPr fontId="2" type="noConversion"/>
  <hyperlinks>
    <hyperlink ref="R5" location="預告統計資料發布時間表!A1" display="回發布時間表" xr:uid="{C214E156-5706-4910-836E-79909E9C8C58}"/>
  </hyperlinks>
  <printOptions horizontalCentered="1" verticalCentered="1"/>
  <pageMargins left="0.51181102362204722" right="0.47244094488188981" top="1.19" bottom="0.68" header="0.51181102362204722" footer="0.32"/>
  <pageSetup paperSize="9" scale="55" orientation="landscape" r:id="rId1"/>
  <headerFooter alignWithMargins="0">
    <oddFooter>&amp;C&amp;16 1-3</oddFooter>
  </headerFooter>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1E32-AAEA-4798-88EC-8DE8019CDB37}">
  <dimension ref="A1:AF30"/>
  <sheetViews>
    <sheetView workbookViewId="0">
      <selection sqref="A1:A2"/>
    </sheetView>
  </sheetViews>
  <sheetFormatPr defaultRowHeight="12"/>
  <cols>
    <col min="1" max="1" width="9.875" style="327" customWidth="1"/>
    <col min="2" max="2" width="5.75" style="327" customWidth="1"/>
    <col min="3" max="3" width="5.875" style="327" customWidth="1"/>
    <col min="4" max="4" width="5.25" style="327" customWidth="1"/>
    <col min="5" max="5" width="6.25" style="327" customWidth="1"/>
    <col min="6" max="6" width="5.625" style="327" customWidth="1"/>
    <col min="7" max="7" width="6" style="327" customWidth="1"/>
    <col min="8" max="8" width="9.75" style="327" customWidth="1"/>
    <col min="9" max="9" width="9.625" style="327" customWidth="1"/>
    <col min="10" max="10" width="6.5" style="327" customWidth="1"/>
    <col min="11" max="11" width="5.75" style="327" customWidth="1"/>
    <col min="12" max="13" width="5.375" style="327" customWidth="1"/>
    <col min="14" max="16" width="5.125" style="327" customWidth="1"/>
    <col min="17" max="17" width="5.5" style="327" customWidth="1"/>
    <col min="18" max="18" width="6" style="327" customWidth="1"/>
    <col min="19" max="19" width="5.875" style="327" customWidth="1"/>
    <col min="20" max="20" width="5.75" style="327" customWidth="1"/>
    <col min="21" max="21" width="6.375" style="327" customWidth="1"/>
    <col min="22" max="22" width="13.125" style="327" customWidth="1"/>
    <col min="23" max="26" width="9" style="327" customWidth="1"/>
    <col min="27" max="31" width="9" style="327"/>
    <col min="32" max="32" width="9.875" style="327" customWidth="1"/>
    <col min="33" max="265" width="9" style="327"/>
    <col min="266" max="266" width="9.875" style="327" customWidth="1"/>
    <col min="267" max="269" width="10.375" style="327" customWidth="1"/>
    <col min="270" max="271" width="12.625" style="327" customWidth="1"/>
    <col min="272" max="277" width="10.375" style="327" customWidth="1"/>
    <col min="278" max="278" width="11.875" style="327" customWidth="1"/>
    <col min="279" max="287" width="9" style="327"/>
    <col min="288" max="288" width="9.875" style="327" customWidth="1"/>
    <col min="289" max="521" width="9" style="327"/>
    <col min="522" max="522" width="9.875" style="327" customWidth="1"/>
    <col min="523" max="525" width="10.375" style="327" customWidth="1"/>
    <col min="526" max="527" width="12.625" style="327" customWidth="1"/>
    <col min="528" max="533" width="10.375" style="327" customWidth="1"/>
    <col min="534" max="534" width="11.875" style="327" customWidth="1"/>
    <col min="535" max="543" width="9" style="327"/>
    <col min="544" max="544" width="9.875" style="327" customWidth="1"/>
    <col min="545" max="777" width="9" style="327"/>
    <col min="778" max="778" width="9.875" style="327" customWidth="1"/>
    <col min="779" max="781" width="10.375" style="327" customWidth="1"/>
    <col min="782" max="783" width="12.625" style="327" customWidth="1"/>
    <col min="784" max="789" width="10.375" style="327" customWidth="1"/>
    <col min="790" max="790" width="11.875" style="327" customWidth="1"/>
    <col min="791" max="799" width="9" style="327"/>
    <col min="800" max="800" width="9.875" style="327" customWidth="1"/>
    <col min="801" max="1033" width="9" style="327"/>
    <col min="1034" max="1034" width="9.875" style="327" customWidth="1"/>
    <col min="1035" max="1037" width="10.375" style="327" customWidth="1"/>
    <col min="1038" max="1039" width="12.625" style="327" customWidth="1"/>
    <col min="1040" max="1045" width="10.375" style="327" customWidth="1"/>
    <col min="1046" max="1046" width="11.875" style="327" customWidth="1"/>
    <col min="1047" max="1055" width="9" style="327"/>
    <col min="1056" max="1056" width="9.875" style="327" customWidth="1"/>
    <col min="1057" max="1289" width="9" style="327"/>
    <col min="1290" max="1290" width="9.875" style="327" customWidth="1"/>
    <col min="1291" max="1293" width="10.375" style="327" customWidth="1"/>
    <col min="1294" max="1295" width="12.625" style="327" customWidth="1"/>
    <col min="1296" max="1301" width="10.375" style="327" customWidth="1"/>
    <col min="1302" max="1302" width="11.875" style="327" customWidth="1"/>
    <col min="1303" max="1311" width="9" style="327"/>
    <col min="1312" max="1312" width="9.875" style="327" customWidth="1"/>
    <col min="1313" max="1545" width="9" style="327"/>
    <col min="1546" max="1546" width="9.875" style="327" customWidth="1"/>
    <col min="1547" max="1549" width="10.375" style="327" customWidth="1"/>
    <col min="1550" max="1551" width="12.625" style="327" customWidth="1"/>
    <col min="1552" max="1557" width="10.375" style="327" customWidth="1"/>
    <col min="1558" max="1558" width="11.875" style="327" customWidth="1"/>
    <col min="1559" max="1567" width="9" style="327"/>
    <col min="1568" max="1568" width="9.875" style="327" customWidth="1"/>
    <col min="1569" max="1801" width="9" style="327"/>
    <col min="1802" max="1802" width="9.875" style="327" customWidth="1"/>
    <col min="1803" max="1805" width="10.375" style="327" customWidth="1"/>
    <col min="1806" max="1807" width="12.625" style="327" customWidth="1"/>
    <col min="1808" max="1813" width="10.375" style="327" customWidth="1"/>
    <col min="1814" max="1814" width="11.875" style="327" customWidth="1"/>
    <col min="1815" max="1823" width="9" style="327"/>
    <col min="1824" max="1824" width="9.875" style="327" customWidth="1"/>
    <col min="1825" max="2057" width="9" style="327"/>
    <col min="2058" max="2058" width="9.875" style="327" customWidth="1"/>
    <col min="2059" max="2061" width="10.375" style="327" customWidth="1"/>
    <col min="2062" max="2063" width="12.625" style="327" customWidth="1"/>
    <col min="2064" max="2069" width="10.375" style="327" customWidth="1"/>
    <col min="2070" max="2070" width="11.875" style="327" customWidth="1"/>
    <col min="2071" max="2079" width="9" style="327"/>
    <col min="2080" max="2080" width="9.875" style="327" customWidth="1"/>
    <col min="2081" max="2313" width="9" style="327"/>
    <col min="2314" max="2314" width="9.875" style="327" customWidth="1"/>
    <col min="2315" max="2317" width="10.375" style="327" customWidth="1"/>
    <col min="2318" max="2319" width="12.625" style="327" customWidth="1"/>
    <col min="2320" max="2325" width="10.375" style="327" customWidth="1"/>
    <col min="2326" max="2326" width="11.875" style="327" customWidth="1"/>
    <col min="2327" max="2335" width="9" style="327"/>
    <col min="2336" max="2336" width="9.875" style="327" customWidth="1"/>
    <col min="2337" max="2569" width="9" style="327"/>
    <col min="2570" max="2570" width="9.875" style="327" customWidth="1"/>
    <col min="2571" max="2573" width="10.375" style="327" customWidth="1"/>
    <col min="2574" max="2575" width="12.625" style="327" customWidth="1"/>
    <col min="2576" max="2581" width="10.375" style="327" customWidth="1"/>
    <col min="2582" max="2582" width="11.875" style="327" customWidth="1"/>
    <col min="2583" max="2591" width="9" style="327"/>
    <col min="2592" max="2592" width="9.875" style="327" customWidth="1"/>
    <col min="2593" max="2825" width="9" style="327"/>
    <col min="2826" max="2826" width="9.875" style="327" customWidth="1"/>
    <col min="2827" max="2829" width="10.375" style="327" customWidth="1"/>
    <col min="2830" max="2831" width="12.625" style="327" customWidth="1"/>
    <col min="2832" max="2837" width="10.375" style="327" customWidth="1"/>
    <col min="2838" max="2838" width="11.875" style="327" customWidth="1"/>
    <col min="2839" max="2847" width="9" style="327"/>
    <col min="2848" max="2848" width="9.875" style="327" customWidth="1"/>
    <col min="2849" max="3081" width="9" style="327"/>
    <col min="3082" max="3082" width="9.875" style="327" customWidth="1"/>
    <col min="3083" max="3085" width="10.375" style="327" customWidth="1"/>
    <col min="3086" max="3087" width="12.625" style="327" customWidth="1"/>
    <col min="3088" max="3093" width="10.375" style="327" customWidth="1"/>
    <col min="3094" max="3094" width="11.875" style="327" customWidth="1"/>
    <col min="3095" max="3103" width="9" style="327"/>
    <col min="3104" max="3104" width="9.875" style="327" customWidth="1"/>
    <col min="3105" max="3337" width="9" style="327"/>
    <col min="3338" max="3338" width="9.875" style="327" customWidth="1"/>
    <col min="3339" max="3341" width="10.375" style="327" customWidth="1"/>
    <col min="3342" max="3343" width="12.625" style="327" customWidth="1"/>
    <col min="3344" max="3349" width="10.375" style="327" customWidth="1"/>
    <col min="3350" max="3350" width="11.875" style="327" customWidth="1"/>
    <col min="3351" max="3359" width="9" style="327"/>
    <col min="3360" max="3360" width="9.875" style="327" customWidth="1"/>
    <col min="3361" max="3593" width="9" style="327"/>
    <col min="3594" max="3594" width="9.875" style="327" customWidth="1"/>
    <col min="3595" max="3597" width="10.375" style="327" customWidth="1"/>
    <col min="3598" max="3599" width="12.625" style="327" customWidth="1"/>
    <col min="3600" max="3605" width="10.375" style="327" customWidth="1"/>
    <col min="3606" max="3606" width="11.875" style="327" customWidth="1"/>
    <col min="3607" max="3615" width="9" style="327"/>
    <col min="3616" max="3616" width="9.875" style="327" customWidth="1"/>
    <col min="3617" max="3849" width="9" style="327"/>
    <col min="3850" max="3850" width="9.875" style="327" customWidth="1"/>
    <col min="3851" max="3853" width="10.375" style="327" customWidth="1"/>
    <col min="3854" max="3855" width="12.625" style="327" customWidth="1"/>
    <col min="3856" max="3861" width="10.375" style="327" customWidth="1"/>
    <col min="3862" max="3862" width="11.875" style="327" customWidth="1"/>
    <col min="3863" max="3871" width="9" style="327"/>
    <col min="3872" max="3872" width="9.875" style="327" customWidth="1"/>
    <col min="3873" max="4105" width="9" style="327"/>
    <col min="4106" max="4106" width="9.875" style="327" customWidth="1"/>
    <col min="4107" max="4109" width="10.375" style="327" customWidth="1"/>
    <col min="4110" max="4111" width="12.625" style="327" customWidth="1"/>
    <col min="4112" max="4117" width="10.375" style="327" customWidth="1"/>
    <col min="4118" max="4118" width="11.875" style="327" customWidth="1"/>
    <col min="4119" max="4127" width="9" style="327"/>
    <col min="4128" max="4128" width="9.875" style="327" customWidth="1"/>
    <col min="4129" max="4361" width="9" style="327"/>
    <col min="4362" max="4362" width="9.875" style="327" customWidth="1"/>
    <col min="4363" max="4365" width="10.375" style="327" customWidth="1"/>
    <col min="4366" max="4367" width="12.625" style="327" customWidth="1"/>
    <col min="4368" max="4373" width="10.375" style="327" customWidth="1"/>
    <col min="4374" max="4374" width="11.875" style="327" customWidth="1"/>
    <col min="4375" max="4383" width="9" style="327"/>
    <col min="4384" max="4384" width="9.875" style="327" customWidth="1"/>
    <col min="4385" max="4617" width="9" style="327"/>
    <col min="4618" max="4618" width="9.875" style="327" customWidth="1"/>
    <col min="4619" max="4621" width="10.375" style="327" customWidth="1"/>
    <col min="4622" max="4623" width="12.625" style="327" customWidth="1"/>
    <col min="4624" max="4629" width="10.375" style="327" customWidth="1"/>
    <col min="4630" max="4630" width="11.875" style="327" customWidth="1"/>
    <col min="4631" max="4639" width="9" style="327"/>
    <col min="4640" max="4640" width="9.875" style="327" customWidth="1"/>
    <col min="4641" max="4873" width="9" style="327"/>
    <col min="4874" max="4874" width="9.875" style="327" customWidth="1"/>
    <col min="4875" max="4877" width="10.375" style="327" customWidth="1"/>
    <col min="4878" max="4879" width="12.625" style="327" customWidth="1"/>
    <col min="4880" max="4885" width="10.375" style="327" customWidth="1"/>
    <col min="4886" max="4886" width="11.875" style="327" customWidth="1"/>
    <col min="4887" max="4895" width="9" style="327"/>
    <col min="4896" max="4896" width="9.875" style="327" customWidth="1"/>
    <col min="4897" max="5129" width="9" style="327"/>
    <col min="5130" max="5130" width="9.875" style="327" customWidth="1"/>
    <col min="5131" max="5133" width="10.375" style="327" customWidth="1"/>
    <col min="5134" max="5135" width="12.625" style="327" customWidth="1"/>
    <col min="5136" max="5141" width="10.375" style="327" customWidth="1"/>
    <col min="5142" max="5142" width="11.875" style="327" customWidth="1"/>
    <col min="5143" max="5151" width="9" style="327"/>
    <col min="5152" max="5152" width="9.875" style="327" customWidth="1"/>
    <col min="5153" max="5385" width="9" style="327"/>
    <col min="5386" max="5386" width="9.875" style="327" customWidth="1"/>
    <col min="5387" max="5389" width="10.375" style="327" customWidth="1"/>
    <col min="5390" max="5391" width="12.625" style="327" customWidth="1"/>
    <col min="5392" max="5397" width="10.375" style="327" customWidth="1"/>
    <col min="5398" max="5398" width="11.875" style="327" customWidth="1"/>
    <col min="5399" max="5407" width="9" style="327"/>
    <col min="5408" max="5408" width="9.875" style="327" customWidth="1"/>
    <col min="5409" max="5641" width="9" style="327"/>
    <col min="5642" max="5642" width="9.875" style="327" customWidth="1"/>
    <col min="5643" max="5645" width="10.375" style="327" customWidth="1"/>
    <col min="5646" max="5647" width="12.625" style="327" customWidth="1"/>
    <col min="5648" max="5653" width="10.375" style="327" customWidth="1"/>
    <col min="5654" max="5654" width="11.875" style="327" customWidth="1"/>
    <col min="5655" max="5663" width="9" style="327"/>
    <col min="5664" max="5664" width="9.875" style="327" customWidth="1"/>
    <col min="5665" max="5897" width="9" style="327"/>
    <col min="5898" max="5898" width="9.875" style="327" customWidth="1"/>
    <col min="5899" max="5901" width="10.375" style="327" customWidth="1"/>
    <col min="5902" max="5903" width="12.625" style="327" customWidth="1"/>
    <col min="5904" max="5909" width="10.375" style="327" customWidth="1"/>
    <col min="5910" max="5910" width="11.875" style="327" customWidth="1"/>
    <col min="5911" max="5919" width="9" style="327"/>
    <col min="5920" max="5920" width="9.875" style="327" customWidth="1"/>
    <col min="5921" max="6153" width="9" style="327"/>
    <col min="6154" max="6154" width="9.875" style="327" customWidth="1"/>
    <col min="6155" max="6157" width="10.375" style="327" customWidth="1"/>
    <col min="6158" max="6159" width="12.625" style="327" customWidth="1"/>
    <col min="6160" max="6165" width="10.375" style="327" customWidth="1"/>
    <col min="6166" max="6166" width="11.875" style="327" customWidth="1"/>
    <col min="6167" max="6175" width="9" style="327"/>
    <col min="6176" max="6176" width="9.875" style="327" customWidth="1"/>
    <col min="6177" max="6409" width="9" style="327"/>
    <col min="6410" max="6410" width="9.875" style="327" customWidth="1"/>
    <col min="6411" max="6413" width="10.375" style="327" customWidth="1"/>
    <col min="6414" max="6415" width="12.625" style="327" customWidth="1"/>
    <col min="6416" max="6421" width="10.375" style="327" customWidth="1"/>
    <col min="6422" max="6422" width="11.875" style="327" customWidth="1"/>
    <col min="6423" max="6431" width="9" style="327"/>
    <col min="6432" max="6432" width="9.875" style="327" customWidth="1"/>
    <col min="6433" max="6665" width="9" style="327"/>
    <col min="6666" max="6666" width="9.875" style="327" customWidth="1"/>
    <col min="6667" max="6669" width="10.375" style="327" customWidth="1"/>
    <col min="6670" max="6671" width="12.625" style="327" customWidth="1"/>
    <col min="6672" max="6677" width="10.375" style="327" customWidth="1"/>
    <col min="6678" max="6678" width="11.875" style="327" customWidth="1"/>
    <col min="6679" max="6687" width="9" style="327"/>
    <col min="6688" max="6688" width="9.875" style="327" customWidth="1"/>
    <col min="6689" max="6921" width="9" style="327"/>
    <col min="6922" max="6922" width="9.875" style="327" customWidth="1"/>
    <col min="6923" max="6925" width="10.375" style="327" customWidth="1"/>
    <col min="6926" max="6927" width="12.625" style="327" customWidth="1"/>
    <col min="6928" max="6933" width="10.375" style="327" customWidth="1"/>
    <col min="6934" max="6934" width="11.875" style="327" customWidth="1"/>
    <col min="6935" max="6943" width="9" style="327"/>
    <col min="6944" max="6944" width="9.875" style="327" customWidth="1"/>
    <col min="6945" max="7177" width="9" style="327"/>
    <col min="7178" max="7178" width="9.875" style="327" customWidth="1"/>
    <col min="7179" max="7181" width="10.375" style="327" customWidth="1"/>
    <col min="7182" max="7183" width="12.625" style="327" customWidth="1"/>
    <col min="7184" max="7189" width="10.375" style="327" customWidth="1"/>
    <col min="7190" max="7190" width="11.875" style="327" customWidth="1"/>
    <col min="7191" max="7199" width="9" style="327"/>
    <col min="7200" max="7200" width="9.875" style="327" customWidth="1"/>
    <col min="7201" max="7433" width="9" style="327"/>
    <col min="7434" max="7434" width="9.875" style="327" customWidth="1"/>
    <col min="7435" max="7437" width="10.375" style="327" customWidth="1"/>
    <col min="7438" max="7439" width="12.625" style="327" customWidth="1"/>
    <col min="7440" max="7445" width="10.375" style="327" customWidth="1"/>
    <col min="7446" max="7446" width="11.875" style="327" customWidth="1"/>
    <col min="7447" max="7455" width="9" style="327"/>
    <col min="7456" max="7456" width="9.875" style="327" customWidth="1"/>
    <col min="7457" max="7689" width="9" style="327"/>
    <col min="7690" max="7690" width="9.875" style="327" customWidth="1"/>
    <col min="7691" max="7693" width="10.375" style="327" customWidth="1"/>
    <col min="7694" max="7695" width="12.625" style="327" customWidth="1"/>
    <col min="7696" max="7701" width="10.375" style="327" customWidth="1"/>
    <col min="7702" max="7702" width="11.875" style="327" customWidth="1"/>
    <col min="7703" max="7711" width="9" style="327"/>
    <col min="7712" max="7712" width="9.875" style="327" customWidth="1"/>
    <col min="7713" max="7945" width="9" style="327"/>
    <col min="7946" max="7946" width="9.875" style="327" customWidth="1"/>
    <col min="7947" max="7949" width="10.375" style="327" customWidth="1"/>
    <col min="7950" max="7951" width="12.625" style="327" customWidth="1"/>
    <col min="7952" max="7957" width="10.375" style="327" customWidth="1"/>
    <col min="7958" max="7958" width="11.875" style="327" customWidth="1"/>
    <col min="7959" max="7967" width="9" style="327"/>
    <col min="7968" max="7968" width="9.875" style="327" customWidth="1"/>
    <col min="7969" max="8201" width="9" style="327"/>
    <col min="8202" max="8202" width="9.875" style="327" customWidth="1"/>
    <col min="8203" max="8205" width="10.375" style="327" customWidth="1"/>
    <col min="8206" max="8207" width="12.625" style="327" customWidth="1"/>
    <col min="8208" max="8213" width="10.375" style="327" customWidth="1"/>
    <col min="8214" max="8214" width="11.875" style="327" customWidth="1"/>
    <col min="8215" max="8223" width="9" style="327"/>
    <col min="8224" max="8224" width="9.875" style="327" customWidth="1"/>
    <col min="8225" max="8457" width="9" style="327"/>
    <col min="8458" max="8458" width="9.875" style="327" customWidth="1"/>
    <col min="8459" max="8461" width="10.375" style="327" customWidth="1"/>
    <col min="8462" max="8463" width="12.625" style="327" customWidth="1"/>
    <col min="8464" max="8469" width="10.375" style="327" customWidth="1"/>
    <col min="8470" max="8470" width="11.875" style="327" customWidth="1"/>
    <col min="8471" max="8479" width="9" style="327"/>
    <col min="8480" max="8480" width="9.875" style="327" customWidth="1"/>
    <col min="8481" max="8713" width="9" style="327"/>
    <col min="8714" max="8714" width="9.875" style="327" customWidth="1"/>
    <col min="8715" max="8717" width="10.375" style="327" customWidth="1"/>
    <col min="8718" max="8719" width="12.625" style="327" customWidth="1"/>
    <col min="8720" max="8725" width="10.375" style="327" customWidth="1"/>
    <col min="8726" max="8726" width="11.875" style="327" customWidth="1"/>
    <col min="8727" max="8735" width="9" style="327"/>
    <col min="8736" max="8736" width="9.875" style="327" customWidth="1"/>
    <col min="8737" max="8969" width="9" style="327"/>
    <col min="8970" max="8970" width="9.875" style="327" customWidth="1"/>
    <col min="8971" max="8973" width="10.375" style="327" customWidth="1"/>
    <col min="8974" max="8975" width="12.625" style="327" customWidth="1"/>
    <col min="8976" max="8981" width="10.375" style="327" customWidth="1"/>
    <col min="8982" max="8982" width="11.875" style="327" customWidth="1"/>
    <col min="8983" max="8991" width="9" style="327"/>
    <col min="8992" max="8992" width="9.875" style="327" customWidth="1"/>
    <col min="8993" max="9225" width="9" style="327"/>
    <col min="9226" max="9226" width="9.875" style="327" customWidth="1"/>
    <col min="9227" max="9229" width="10.375" style="327" customWidth="1"/>
    <col min="9230" max="9231" width="12.625" style="327" customWidth="1"/>
    <col min="9232" max="9237" width="10.375" style="327" customWidth="1"/>
    <col min="9238" max="9238" width="11.875" style="327" customWidth="1"/>
    <col min="9239" max="9247" width="9" style="327"/>
    <col min="9248" max="9248" width="9.875" style="327" customWidth="1"/>
    <col min="9249" max="9481" width="9" style="327"/>
    <col min="9482" max="9482" width="9.875" style="327" customWidth="1"/>
    <col min="9483" max="9485" width="10.375" style="327" customWidth="1"/>
    <col min="9486" max="9487" width="12.625" style="327" customWidth="1"/>
    <col min="9488" max="9493" width="10.375" style="327" customWidth="1"/>
    <col min="9494" max="9494" width="11.875" style="327" customWidth="1"/>
    <col min="9495" max="9503" width="9" style="327"/>
    <col min="9504" max="9504" width="9.875" style="327" customWidth="1"/>
    <col min="9505" max="9737" width="9" style="327"/>
    <col min="9738" max="9738" width="9.875" style="327" customWidth="1"/>
    <col min="9739" max="9741" width="10.375" style="327" customWidth="1"/>
    <col min="9742" max="9743" width="12.625" style="327" customWidth="1"/>
    <col min="9744" max="9749" width="10.375" style="327" customWidth="1"/>
    <col min="9750" max="9750" width="11.875" style="327" customWidth="1"/>
    <col min="9751" max="9759" width="9" style="327"/>
    <col min="9760" max="9760" width="9.875" style="327" customWidth="1"/>
    <col min="9761" max="9993" width="9" style="327"/>
    <col min="9994" max="9994" width="9.875" style="327" customWidth="1"/>
    <col min="9995" max="9997" width="10.375" style="327" customWidth="1"/>
    <col min="9998" max="9999" width="12.625" style="327" customWidth="1"/>
    <col min="10000" max="10005" width="10.375" style="327" customWidth="1"/>
    <col min="10006" max="10006" width="11.875" style="327" customWidth="1"/>
    <col min="10007" max="10015" width="9" style="327"/>
    <col min="10016" max="10016" width="9.875" style="327" customWidth="1"/>
    <col min="10017" max="10249" width="9" style="327"/>
    <col min="10250" max="10250" width="9.875" style="327" customWidth="1"/>
    <col min="10251" max="10253" width="10.375" style="327" customWidth="1"/>
    <col min="10254" max="10255" width="12.625" style="327" customWidth="1"/>
    <col min="10256" max="10261" width="10.375" style="327" customWidth="1"/>
    <col min="10262" max="10262" width="11.875" style="327" customWidth="1"/>
    <col min="10263" max="10271" width="9" style="327"/>
    <col min="10272" max="10272" width="9.875" style="327" customWidth="1"/>
    <col min="10273" max="10505" width="9" style="327"/>
    <col min="10506" max="10506" width="9.875" style="327" customWidth="1"/>
    <col min="10507" max="10509" width="10.375" style="327" customWidth="1"/>
    <col min="10510" max="10511" width="12.625" style="327" customWidth="1"/>
    <col min="10512" max="10517" width="10.375" style="327" customWidth="1"/>
    <col min="10518" max="10518" width="11.875" style="327" customWidth="1"/>
    <col min="10519" max="10527" width="9" style="327"/>
    <col min="10528" max="10528" width="9.875" style="327" customWidth="1"/>
    <col min="10529" max="10761" width="9" style="327"/>
    <col min="10762" max="10762" width="9.875" style="327" customWidth="1"/>
    <col min="10763" max="10765" width="10.375" style="327" customWidth="1"/>
    <col min="10766" max="10767" width="12.625" style="327" customWidth="1"/>
    <col min="10768" max="10773" width="10.375" style="327" customWidth="1"/>
    <col min="10774" max="10774" width="11.875" style="327" customWidth="1"/>
    <col min="10775" max="10783" width="9" style="327"/>
    <col min="10784" max="10784" width="9.875" style="327" customWidth="1"/>
    <col min="10785" max="11017" width="9" style="327"/>
    <col min="11018" max="11018" width="9.875" style="327" customWidth="1"/>
    <col min="11019" max="11021" width="10.375" style="327" customWidth="1"/>
    <col min="11022" max="11023" width="12.625" style="327" customWidth="1"/>
    <col min="11024" max="11029" width="10.375" style="327" customWidth="1"/>
    <col min="11030" max="11030" width="11.875" style="327" customWidth="1"/>
    <col min="11031" max="11039" width="9" style="327"/>
    <col min="11040" max="11040" width="9.875" style="327" customWidth="1"/>
    <col min="11041" max="11273" width="9" style="327"/>
    <col min="11274" max="11274" width="9.875" style="327" customWidth="1"/>
    <col min="11275" max="11277" width="10.375" style="327" customWidth="1"/>
    <col min="11278" max="11279" width="12.625" style="327" customWidth="1"/>
    <col min="11280" max="11285" width="10.375" style="327" customWidth="1"/>
    <col min="11286" max="11286" width="11.875" style="327" customWidth="1"/>
    <col min="11287" max="11295" width="9" style="327"/>
    <col min="11296" max="11296" width="9.875" style="327" customWidth="1"/>
    <col min="11297" max="11529" width="9" style="327"/>
    <col min="11530" max="11530" width="9.875" style="327" customWidth="1"/>
    <col min="11531" max="11533" width="10.375" style="327" customWidth="1"/>
    <col min="11534" max="11535" width="12.625" style="327" customWidth="1"/>
    <col min="11536" max="11541" width="10.375" style="327" customWidth="1"/>
    <col min="11542" max="11542" width="11.875" style="327" customWidth="1"/>
    <col min="11543" max="11551" width="9" style="327"/>
    <col min="11552" max="11552" width="9.875" style="327" customWidth="1"/>
    <col min="11553" max="11785" width="9" style="327"/>
    <col min="11786" max="11786" width="9.875" style="327" customWidth="1"/>
    <col min="11787" max="11789" width="10.375" style="327" customWidth="1"/>
    <col min="11790" max="11791" width="12.625" style="327" customWidth="1"/>
    <col min="11792" max="11797" width="10.375" style="327" customWidth="1"/>
    <col min="11798" max="11798" width="11.875" style="327" customWidth="1"/>
    <col min="11799" max="11807" width="9" style="327"/>
    <col min="11808" max="11808" width="9.875" style="327" customWidth="1"/>
    <col min="11809" max="12041" width="9" style="327"/>
    <col min="12042" max="12042" width="9.875" style="327" customWidth="1"/>
    <col min="12043" max="12045" width="10.375" style="327" customWidth="1"/>
    <col min="12046" max="12047" width="12.625" style="327" customWidth="1"/>
    <col min="12048" max="12053" width="10.375" style="327" customWidth="1"/>
    <col min="12054" max="12054" width="11.875" style="327" customWidth="1"/>
    <col min="12055" max="12063" width="9" style="327"/>
    <col min="12064" max="12064" width="9.875" style="327" customWidth="1"/>
    <col min="12065" max="12297" width="9" style="327"/>
    <col min="12298" max="12298" width="9.875" style="327" customWidth="1"/>
    <col min="12299" max="12301" width="10.375" style="327" customWidth="1"/>
    <col min="12302" max="12303" width="12.625" style="327" customWidth="1"/>
    <col min="12304" max="12309" width="10.375" style="327" customWidth="1"/>
    <col min="12310" max="12310" width="11.875" style="327" customWidth="1"/>
    <col min="12311" max="12319" width="9" style="327"/>
    <col min="12320" max="12320" width="9.875" style="327" customWidth="1"/>
    <col min="12321" max="12553" width="9" style="327"/>
    <col min="12554" max="12554" width="9.875" style="327" customWidth="1"/>
    <col min="12555" max="12557" width="10.375" style="327" customWidth="1"/>
    <col min="12558" max="12559" width="12.625" style="327" customWidth="1"/>
    <col min="12560" max="12565" width="10.375" style="327" customWidth="1"/>
    <col min="12566" max="12566" width="11.875" style="327" customWidth="1"/>
    <col min="12567" max="12575" width="9" style="327"/>
    <col min="12576" max="12576" width="9.875" style="327" customWidth="1"/>
    <col min="12577" max="12809" width="9" style="327"/>
    <col min="12810" max="12810" width="9.875" style="327" customWidth="1"/>
    <col min="12811" max="12813" width="10.375" style="327" customWidth="1"/>
    <col min="12814" max="12815" width="12.625" style="327" customWidth="1"/>
    <col min="12816" max="12821" width="10.375" style="327" customWidth="1"/>
    <col min="12822" max="12822" width="11.875" style="327" customWidth="1"/>
    <col min="12823" max="12831" width="9" style="327"/>
    <col min="12832" max="12832" width="9.875" style="327" customWidth="1"/>
    <col min="12833" max="13065" width="9" style="327"/>
    <col min="13066" max="13066" width="9.875" style="327" customWidth="1"/>
    <col min="13067" max="13069" width="10.375" style="327" customWidth="1"/>
    <col min="13070" max="13071" width="12.625" style="327" customWidth="1"/>
    <col min="13072" max="13077" width="10.375" style="327" customWidth="1"/>
    <col min="13078" max="13078" width="11.875" style="327" customWidth="1"/>
    <col min="13079" max="13087" width="9" style="327"/>
    <col min="13088" max="13088" width="9.875" style="327" customWidth="1"/>
    <col min="13089" max="13321" width="9" style="327"/>
    <col min="13322" max="13322" width="9.875" style="327" customWidth="1"/>
    <col min="13323" max="13325" width="10.375" style="327" customWidth="1"/>
    <col min="13326" max="13327" width="12.625" style="327" customWidth="1"/>
    <col min="13328" max="13333" width="10.375" style="327" customWidth="1"/>
    <col min="13334" max="13334" width="11.875" style="327" customWidth="1"/>
    <col min="13335" max="13343" width="9" style="327"/>
    <col min="13344" max="13344" width="9.875" style="327" customWidth="1"/>
    <col min="13345" max="13577" width="9" style="327"/>
    <col min="13578" max="13578" width="9.875" style="327" customWidth="1"/>
    <col min="13579" max="13581" width="10.375" style="327" customWidth="1"/>
    <col min="13582" max="13583" width="12.625" style="327" customWidth="1"/>
    <col min="13584" max="13589" width="10.375" style="327" customWidth="1"/>
    <col min="13590" max="13590" width="11.875" style="327" customWidth="1"/>
    <col min="13591" max="13599" width="9" style="327"/>
    <col min="13600" max="13600" width="9.875" style="327" customWidth="1"/>
    <col min="13601" max="13833" width="9" style="327"/>
    <col min="13834" max="13834" width="9.875" style="327" customWidth="1"/>
    <col min="13835" max="13837" width="10.375" style="327" customWidth="1"/>
    <col min="13838" max="13839" width="12.625" style="327" customWidth="1"/>
    <col min="13840" max="13845" width="10.375" style="327" customWidth="1"/>
    <col min="13846" max="13846" width="11.875" style="327" customWidth="1"/>
    <col min="13847" max="13855" width="9" style="327"/>
    <col min="13856" max="13856" width="9.875" style="327" customWidth="1"/>
    <col min="13857" max="14089" width="9" style="327"/>
    <col min="14090" max="14090" width="9.875" style="327" customWidth="1"/>
    <col min="14091" max="14093" width="10.375" style="327" customWidth="1"/>
    <col min="14094" max="14095" width="12.625" style="327" customWidth="1"/>
    <col min="14096" max="14101" width="10.375" style="327" customWidth="1"/>
    <col min="14102" max="14102" width="11.875" style="327" customWidth="1"/>
    <col min="14103" max="14111" width="9" style="327"/>
    <col min="14112" max="14112" width="9.875" style="327" customWidth="1"/>
    <col min="14113" max="14345" width="9" style="327"/>
    <col min="14346" max="14346" width="9.875" style="327" customWidth="1"/>
    <col min="14347" max="14349" width="10.375" style="327" customWidth="1"/>
    <col min="14350" max="14351" width="12.625" style="327" customWidth="1"/>
    <col min="14352" max="14357" width="10.375" style="327" customWidth="1"/>
    <col min="14358" max="14358" width="11.875" style="327" customWidth="1"/>
    <col min="14359" max="14367" width="9" style="327"/>
    <col min="14368" max="14368" width="9.875" style="327" customWidth="1"/>
    <col min="14369" max="14601" width="9" style="327"/>
    <col min="14602" max="14602" width="9.875" style="327" customWidth="1"/>
    <col min="14603" max="14605" width="10.375" style="327" customWidth="1"/>
    <col min="14606" max="14607" width="12.625" style="327" customWidth="1"/>
    <col min="14608" max="14613" width="10.375" style="327" customWidth="1"/>
    <col min="14614" max="14614" width="11.875" style="327" customWidth="1"/>
    <col min="14615" max="14623" width="9" style="327"/>
    <col min="14624" max="14624" width="9.875" style="327" customWidth="1"/>
    <col min="14625" max="14857" width="9" style="327"/>
    <col min="14858" max="14858" width="9.875" style="327" customWidth="1"/>
    <col min="14859" max="14861" width="10.375" style="327" customWidth="1"/>
    <col min="14862" max="14863" width="12.625" style="327" customWidth="1"/>
    <col min="14864" max="14869" width="10.375" style="327" customWidth="1"/>
    <col min="14870" max="14870" width="11.875" style="327" customWidth="1"/>
    <col min="14871" max="14879" width="9" style="327"/>
    <col min="14880" max="14880" width="9.875" style="327" customWidth="1"/>
    <col min="14881" max="15113" width="9" style="327"/>
    <col min="15114" max="15114" width="9.875" style="327" customWidth="1"/>
    <col min="15115" max="15117" width="10.375" style="327" customWidth="1"/>
    <col min="15118" max="15119" width="12.625" style="327" customWidth="1"/>
    <col min="15120" max="15125" width="10.375" style="327" customWidth="1"/>
    <col min="15126" max="15126" width="11.875" style="327" customWidth="1"/>
    <col min="15127" max="15135" width="9" style="327"/>
    <col min="15136" max="15136" width="9.875" style="327" customWidth="1"/>
    <col min="15137" max="15369" width="9" style="327"/>
    <col min="15370" max="15370" width="9.875" style="327" customWidth="1"/>
    <col min="15371" max="15373" width="10.375" style="327" customWidth="1"/>
    <col min="15374" max="15375" width="12.625" style="327" customWidth="1"/>
    <col min="15376" max="15381" width="10.375" style="327" customWidth="1"/>
    <col min="15382" max="15382" width="11.875" style="327" customWidth="1"/>
    <col min="15383" max="15391" width="9" style="327"/>
    <col min="15392" max="15392" width="9.875" style="327" customWidth="1"/>
    <col min="15393" max="15625" width="9" style="327"/>
    <col min="15626" max="15626" width="9.875" style="327" customWidth="1"/>
    <col min="15627" max="15629" width="10.375" style="327" customWidth="1"/>
    <col min="15630" max="15631" width="12.625" style="327" customWidth="1"/>
    <col min="15632" max="15637" width="10.375" style="327" customWidth="1"/>
    <col min="15638" max="15638" width="11.875" style="327" customWidth="1"/>
    <col min="15639" max="15647" width="9" style="327"/>
    <col min="15648" max="15648" width="9.875" style="327" customWidth="1"/>
    <col min="15649" max="15881" width="9" style="327"/>
    <col min="15882" max="15882" width="9.875" style="327" customWidth="1"/>
    <col min="15883" max="15885" width="10.375" style="327" customWidth="1"/>
    <col min="15886" max="15887" width="12.625" style="327" customWidth="1"/>
    <col min="15888" max="15893" width="10.375" style="327" customWidth="1"/>
    <col min="15894" max="15894" width="11.875" style="327" customWidth="1"/>
    <col min="15895" max="15903" width="9" style="327"/>
    <col min="15904" max="15904" width="9.875" style="327" customWidth="1"/>
    <col min="15905" max="16137" width="9" style="327"/>
    <col min="16138" max="16138" width="9.875" style="327" customWidth="1"/>
    <col min="16139" max="16141" width="10.375" style="327" customWidth="1"/>
    <col min="16142" max="16143" width="12.625" style="327" customWidth="1"/>
    <col min="16144" max="16149" width="10.375" style="327" customWidth="1"/>
    <col min="16150" max="16150" width="11.875" style="327" customWidth="1"/>
    <col min="16151" max="16159" width="9" style="327"/>
    <col min="16160" max="16160" width="9.875" style="327" customWidth="1"/>
    <col min="16161" max="16384" width="9" style="327"/>
  </cols>
  <sheetData>
    <row r="1" spans="1:23" ht="10.5" customHeight="1">
      <c r="A1" s="2389" t="s">
        <v>920</v>
      </c>
      <c r="B1" s="332"/>
      <c r="C1" s="332"/>
      <c r="D1" s="332"/>
      <c r="E1" s="332"/>
      <c r="F1" s="332"/>
      <c r="G1" s="332"/>
      <c r="I1" s="343"/>
      <c r="J1" s="343"/>
      <c r="K1" s="343"/>
      <c r="L1" s="343"/>
      <c r="M1" s="343"/>
      <c r="N1" s="343"/>
      <c r="O1" s="343"/>
      <c r="P1" s="343"/>
      <c r="Q1" s="2402" t="s">
        <v>732</v>
      </c>
      <c r="R1" s="2393"/>
      <c r="S1" s="2427" t="s">
        <v>922</v>
      </c>
      <c r="T1" s="2428"/>
      <c r="U1" s="2428"/>
      <c r="V1" s="2429"/>
    </row>
    <row r="2" spans="1:23" ht="12" customHeight="1">
      <c r="A2" s="2390"/>
      <c r="B2" s="332"/>
      <c r="C2" s="332"/>
      <c r="D2" s="332"/>
      <c r="E2" s="332"/>
      <c r="F2" s="332"/>
      <c r="G2" s="332"/>
      <c r="H2" s="343"/>
      <c r="I2" s="343"/>
      <c r="J2" s="343"/>
      <c r="K2" s="343"/>
      <c r="L2" s="343"/>
      <c r="M2" s="343"/>
      <c r="N2" s="343"/>
      <c r="O2" s="343"/>
      <c r="P2" s="343"/>
      <c r="Q2" s="2426"/>
      <c r="R2" s="2394"/>
      <c r="S2" s="2427"/>
      <c r="T2" s="2428"/>
      <c r="U2" s="2428"/>
      <c r="V2" s="2429"/>
    </row>
    <row r="3" spans="1:23" s="174" customFormat="1" ht="20.25" customHeight="1">
      <c r="A3" s="655" t="s">
        <v>923</v>
      </c>
      <c r="B3" s="567"/>
      <c r="C3" s="2423" t="s">
        <v>985</v>
      </c>
      <c r="D3" s="2424"/>
      <c r="E3" s="2424"/>
      <c r="F3" s="2424"/>
      <c r="G3" s="2424"/>
      <c r="H3" s="683"/>
      <c r="I3" s="682"/>
      <c r="J3" s="682"/>
      <c r="K3" s="682"/>
      <c r="L3" s="682"/>
      <c r="M3" s="682"/>
      <c r="N3" s="682"/>
      <c r="O3" s="682"/>
      <c r="P3" s="682"/>
      <c r="Q3" s="2399" t="s">
        <v>924</v>
      </c>
      <c r="R3" s="2398"/>
      <c r="S3" s="2411" t="s">
        <v>1545</v>
      </c>
      <c r="T3" s="2430"/>
      <c r="U3" s="2430"/>
      <c r="V3" s="2412"/>
    </row>
    <row r="4" spans="1:23" ht="13.5" customHeight="1">
      <c r="A4" s="350"/>
      <c r="B4" s="350"/>
      <c r="C4" s="350"/>
      <c r="D4" s="350"/>
      <c r="E4" s="350"/>
      <c r="F4" s="350"/>
      <c r="G4" s="350"/>
      <c r="H4" s="350"/>
      <c r="I4" s="350"/>
      <c r="J4" s="350"/>
      <c r="K4" s="350"/>
      <c r="L4" s="350"/>
      <c r="M4" s="350"/>
      <c r="N4" s="350"/>
      <c r="O4" s="350"/>
      <c r="P4" s="350"/>
      <c r="Q4" s="350"/>
      <c r="R4" s="350"/>
      <c r="S4" s="350"/>
      <c r="T4" s="350"/>
      <c r="U4" s="350"/>
      <c r="V4" s="350"/>
    </row>
    <row r="5" spans="1:23" ht="26.25" customHeight="1">
      <c r="A5" s="2425" t="s">
        <v>235</v>
      </c>
      <c r="B5" s="2425"/>
      <c r="C5" s="2425"/>
      <c r="D5" s="2425"/>
      <c r="E5" s="2425"/>
      <c r="F5" s="2425"/>
      <c r="G5" s="2425"/>
      <c r="H5" s="2425"/>
      <c r="I5" s="2425"/>
      <c r="J5" s="2425"/>
      <c r="K5" s="2425"/>
      <c r="L5" s="2425"/>
      <c r="M5" s="2425"/>
      <c r="N5" s="2425"/>
      <c r="O5" s="2425"/>
      <c r="P5" s="2425"/>
      <c r="Q5" s="2425"/>
      <c r="R5" s="2425"/>
      <c r="S5" s="2425"/>
      <c r="T5" s="2425"/>
      <c r="U5" s="2425"/>
      <c r="V5" s="2425"/>
      <c r="W5" s="23" t="s">
        <v>113</v>
      </c>
    </row>
    <row r="6" spans="1:23" ht="9" customHeight="1">
      <c r="H6" s="329"/>
      <c r="I6" s="329"/>
      <c r="J6" s="329"/>
      <c r="K6" s="329"/>
      <c r="L6" s="329"/>
      <c r="M6" s="329"/>
      <c r="N6" s="329"/>
      <c r="O6" s="329"/>
      <c r="P6" s="329"/>
      <c r="Q6" s="329"/>
      <c r="R6" s="329"/>
      <c r="S6" s="329"/>
      <c r="T6" s="329"/>
      <c r="U6" s="329"/>
      <c r="V6" s="329"/>
    </row>
    <row r="7" spans="1:23" ht="16.5" customHeight="1">
      <c r="A7" s="2392" t="s">
        <v>1488</v>
      </c>
      <c r="B7" s="2392"/>
      <c r="C7" s="2392"/>
      <c r="D7" s="2392"/>
      <c r="E7" s="2392"/>
      <c r="F7" s="2392"/>
      <c r="G7" s="2392"/>
      <c r="H7" s="2392"/>
      <c r="I7" s="2392"/>
      <c r="J7" s="2392"/>
      <c r="K7" s="2392"/>
      <c r="L7" s="2392"/>
      <c r="M7" s="2392"/>
      <c r="N7" s="2392"/>
      <c r="O7" s="2392"/>
      <c r="P7" s="2392"/>
      <c r="Q7" s="2392"/>
      <c r="R7" s="2392"/>
      <c r="S7" s="2392"/>
      <c r="T7" s="2392"/>
      <c r="U7" s="2392"/>
      <c r="V7" s="2392"/>
    </row>
    <row r="8" spans="1:23" s="400" customFormat="1" ht="28.5" customHeight="1">
      <c r="A8" s="2393" t="s">
        <v>1566</v>
      </c>
      <c r="B8" s="2421" t="s">
        <v>1546</v>
      </c>
      <c r="C8" s="2421"/>
      <c r="D8" s="2421"/>
      <c r="E8" s="2421"/>
      <c r="F8" s="2421"/>
      <c r="G8" s="2422"/>
      <c r="H8" s="2420" t="s">
        <v>1547</v>
      </c>
      <c r="I8" s="2422"/>
      <c r="J8" s="2402" t="s">
        <v>1548</v>
      </c>
      <c r="K8" s="2404"/>
      <c r="L8" s="2404"/>
      <c r="M8" s="2393"/>
      <c r="N8" s="2402" t="s">
        <v>1549</v>
      </c>
      <c r="O8" s="2404"/>
      <c r="P8" s="2404"/>
      <c r="Q8" s="2393"/>
      <c r="R8" s="2402" t="s">
        <v>1550</v>
      </c>
      <c r="S8" s="2404"/>
      <c r="T8" s="2404"/>
      <c r="U8" s="2393"/>
      <c r="V8" s="2434" t="s">
        <v>1551</v>
      </c>
    </row>
    <row r="9" spans="1:23" s="400" customFormat="1" ht="28.5" customHeight="1">
      <c r="A9" s="2394"/>
      <c r="B9" s="2397" t="s">
        <v>1552</v>
      </c>
      <c r="C9" s="2397"/>
      <c r="D9" s="2397"/>
      <c r="E9" s="2398"/>
      <c r="F9" s="2397" t="s">
        <v>1553</v>
      </c>
      <c r="G9" s="2398"/>
      <c r="H9" s="2432"/>
      <c r="I9" s="2433"/>
      <c r="J9" s="2407"/>
      <c r="K9" s="2431"/>
      <c r="L9" s="2431"/>
      <c r="M9" s="2395"/>
      <c r="N9" s="2407"/>
      <c r="O9" s="2431"/>
      <c r="P9" s="2431"/>
      <c r="Q9" s="2395"/>
      <c r="R9" s="2407"/>
      <c r="S9" s="2431"/>
      <c r="T9" s="2431"/>
      <c r="U9" s="2395"/>
      <c r="V9" s="2435"/>
    </row>
    <row r="10" spans="1:23" s="400" customFormat="1" ht="67.5" customHeight="1">
      <c r="A10" s="2394"/>
      <c r="B10" s="2397" t="s">
        <v>1554</v>
      </c>
      <c r="C10" s="2398"/>
      <c r="D10" s="2399" t="s">
        <v>1564</v>
      </c>
      <c r="E10" s="2398"/>
      <c r="F10" s="2399" t="s">
        <v>1565</v>
      </c>
      <c r="G10" s="2398"/>
      <c r="H10" s="2389" t="s">
        <v>1555</v>
      </c>
      <c r="I10" s="2389" t="s">
        <v>1556</v>
      </c>
      <c r="J10" s="2399" t="s">
        <v>1557</v>
      </c>
      <c r="K10" s="2398"/>
      <c r="L10" s="2399" t="s">
        <v>1558</v>
      </c>
      <c r="M10" s="2398"/>
      <c r="N10" s="2399" t="s">
        <v>1557</v>
      </c>
      <c r="O10" s="2398"/>
      <c r="P10" s="2399" t="s">
        <v>1558</v>
      </c>
      <c r="Q10" s="2398"/>
      <c r="R10" s="2399" t="s">
        <v>1559</v>
      </c>
      <c r="S10" s="2398"/>
      <c r="T10" s="2399" t="s">
        <v>1560</v>
      </c>
      <c r="U10" s="2398"/>
      <c r="V10" s="2435"/>
    </row>
    <row r="11" spans="1:23" s="400" customFormat="1" ht="24" customHeight="1">
      <c r="A11" s="2395"/>
      <c r="B11" s="566" t="s">
        <v>1562</v>
      </c>
      <c r="C11" s="566" t="s">
        <v>1563</v>
      </c>
      <c r="D11" s="566" t="s">
        <v>1562</v>
      </c>
      <c r="E11" s="566" t="s">
        <v>1563</v>
      </c>
      <c r="F11" s="566" t="s">
        <v>1562</v>
      </c>
      <c r="G11" s="566" t="s">
        <v>1563</v>
      </c>
      <c r="H11" s="2390"/>
      <c r="I11" s="2390"/>
      <c r="J11" s="654" t="s">
        <v>1562</v>
      </c>
      <c r="K11" s="655" t="s">
        <v>1563</v>
      </c>
      <c r="L11" s="655" t="s">
        <v>1562</v>
      </c>
      <c r="M11" s="655" t="s">
        <v>1563</v>
      </c>
      <c r="N11" s="655" t="s">
        <v>1562</v>
      </c>
      <c r="O11" s="655" t="s">
        <v>1563</v>
      </c>
      <c r="P11" s="655" t="s">
        <v>1562</v>
      </c>
      <c r="Q11" s="655" t="s">
        <v>1563</v>
      </c>
      <c r="R11" s="655" t="s">
        <v>1562</v>
      </c>
      <c r="S11" s="655" t="s">
        <v>1563</v>
      </c>
      <c r="T11" s="655" t="s">
        <v>1562</v>
      </c>
      <c r="U11" s="655" t="s">
        <v>1563</v>
      </c>
      <c r="V11" s="2436"/>
    </row>
    <row r="12" spans="1:23" s="331" customFormat="1" ht="23.25" customHeight="1">
      <c r="A12" s="734" t="s">
        <v>783</v>
      </c>
      <c r="B12" s="735">
        <v>0</v>
      </c>
      <c r="C12" s="736">
        <v>0</v>
      </c>
      <c r="D12" s="736">
        <v>0</v>
      </c>
      <c r="E12" s="736">
        <v>0</v>
      </c>
      <c r="F12" s="736">
        <v>0</v>
      </c>
      <c r="G12" s="736">
        <v>0</v>
      </c>
      <c r="H12" s="736">
        <v>5</v>
      </c>
      <c r="I12" s="736">
        <v>0</v>
      </c>
      <c r="J12" s="736">
        <v>2</v>
      </c>
      <c r="K12" s="736">
        <v>0</v>
      </c>
      <c r="L12" s="736">
        <v>0</v>
      </c>
      <c r="M12" s="736">
        <v>0</v>
      </c>
      <c r="N12" s="736">
        <v>0</v>
      </c>
      <c r="O12" s="736">
        <v>1</v>
      </c>
      <c r="P12" s="736">
        <v>0</v>
      </c>
      <c r="Q12" s="736">
        <v>0</v>
      </c>
      <c r="R12" s="736">
        <v>1</v>
      </c>
      <c r="S12" s="736">
        <v>2</v>
      </c>
      <c r="T12" s="736">
        <v>0</v>
      </c>
      <c r="U12" s="736">
        <v>0</v>
      </c>
      <c r="V12" s="737">
        <v>0</v>
      </c>
    </row>
    <row r="13" spans="1:23" ht="23.25" customHeight="1">
      <c r="A13" s="734"/>
      <c r="B13" s="734"/>
      <c r="C13" s="655"/>
      <c r="D13" s="655"/>
      <c r="E13" s="655"/>
      <c r="F13" s="655"/>
      <c r="G13" s="655"/>
      <c r="H13" s="662"/>
      <c r="I13" s="663"/>
      <c r="J13" s="663"/>
      <c r="K13" s="663"/>
      <c r="L13" s="663"/>
      <c r="M13" s="663"/>
      <c r="N13" s="663"/>
      <c r="O13" s="663"/>
      <c r="P13" s="663"/>
      <c r="Q13" s="663"/>
      <c r="R13" s="663"/>
      <c r="S13" s="663"/>
      <c r="T13" s="663"/>
      <c r="U13" s="663"/>
      <c r="V13" s="689"/>
    </row>
    <row r="14" spans="1:23" ht="23.25" customHeight="1">
      <c r="A14" s="734"/>
      <c r="B14" s="734"/>
      <c r="C14" s="655"/>
      <c r="D14" s="655"/>
      <c r="E14" s="655"/>
      <c r="F14" s="655"/>
      <c r="G14" s="655"/>
      <c r="H14" s="662"/>
      <c r="I14" s="663"/>
      <c r="J14" s="663"/>
      <c r="K14" s="663"/>
      <c r="L14" s="663"/>
      <c r="M14" s="663"/>
      <c r="N14" s="663"/>
      <c r="O14" s="663"/>
      <c r="P14" s="663"/>
      <c r="Q14" s="663"/>
      <c r="R14" s="663"/>
      <c r="S14" s="663"/>
      <c r="T14" s="663"/>
      <c r="U14" s="663"/>
      <c r="V14" s="689"/>
    </row>
    <row r="15" spans="1:23" s="331" customFormat="1" ht="23.25" customHeight="1">
      <c r="A15" s="734"/>
      <c r="B15" s="734"/>
      <c r="C15" s="655"/>
      <c r="D15" s="655"/>
      <c r="E15" s="655"/>
      <c r="F15" s="655"/>
      <c r="G15" s="655"/>
      <c r="H15" s="660"/>
      <c r="I15" s="660"/>
      <c r="J15" s="660"/>
      <c r="K15" s="660"/>
      <c r="L15" s="660"/>
      <c r="M15" s="660"/>
      <c r="N15" s="660"/>
      <c r="O15" s="660"/>
      <c r="P15" s="660"/>
      <c r="Q15" s="660"/>
      <c r="R15" s="660"/>
      <c r="S15" s="660"/>
      <c r="T15" s="660"/>
      <c r="U15" s="660"/>
      <c r="V15" s="688"/>
    </row>
    <row r="16" spans="1:23" s="331" customFormat="1" ht="23.25" customHeight="1">
      <c r="A16" s="734"/>
      <c r="B16" s="734"/>
      <c r="C16" s="655"/>
      <c r="D16" s="655"/>
      <c r="E16" s="655"/>
      <c r="F16" s="655"/>
      <c r="G16" s="655"/>
      <c r="H16" s="660"/>
      <c r="I16" s="660"/>
      <c r="J16" s="660"/>
      <c r="K16" s="660"/>
      <c r="L16" s="660"/>
      <c r="M16" s="660"/>
      <c r="N16" s="660"/>
      <c r="O16" s="660"/>
      <c r="P16" s="660"/>
      <c r="Q16" s="660"/>
      <c r="R16" s="660"/>
      <c r="S16" s="660"/>
      <c r="T16" s="660"/>
      <c r="U16" s="660"/>
      <c r="V16" s="688"/>
    </row>
    <row r="17" spans="1:32" s="331" customFormat="1" ht="23.25" customHeight="1">
      <c r="A17" s="734"/>
      <c r="B17" s="734"/>
      <c r="C17" s="655"/>
      <c r="D17" s="655"/>
      <c r="E17" s="655"/>
      <c r="F17" s="655"/>
      <c r="G17" s="655"/>
      <c r="H17" s="660"/>
      <c r="I17" s="660"/>
      <c r="J17" s="660"/>
      <c r="K17" s="660"/>
      <c r="L17" s="660"/>
      <c r="M17" s="660"/>
      <c r="N17" s="660"/>
      <c r="O17" s="660"/>
      <c r="P17" s="660"/>
      <c r="Q17" s="660"/>
      <c r="R17" s="660"/>
      <c r="S17" s="660"/>
      <c r="T17" s="660"/>
      <c r="U17" s="660"/>
      <c r="V17" s="688"/>
    </row>
    <row r="18" spans="1:32" ht="23.25" customHeight="1">
      <c r="A18" s="734"/>
      <c r="B18" s="734"/>
      <c r="C18" s="655"/>
      <c r="D18" s="655"/>
      <c r="E18" s="655"/>
      <c r="F18" s="655"/>
      <c r="G18" s="655"/>
      <c r="H18" s="662"/>
      <c r="I18" s="663"/>
      <c r="J18" s="663"/>
      <c r="K18" s="663"/>
      <c r="L18" s="663"/>
      <c r="M18" s="663"/>
      <c r="N18" s="663"/>
      <c r="O18" s="663"/>
      <c r="P18" s="663"/>
      <c r="Q18" s="663"/>
      <c r="R18" s="663"/>
      <c r="S18" s="663"/>
      <c r="T18" s="663"/>
      <c r="U18" s="663"/>
      <c r="V18" s="689"/>
    </row>
    <row r="19" spans="1:32" ht="23.25" customHeight="1">
      <c r="A19" s="734"/>
      <c r="B19" s="734"/>
      <c r="C19" s="655"/>
      <c r="D19" s="655"/>
      <c r="E19" s="655"/>
      <c r="F19" s="655"/>
      <c r="G19" s="655"/>
      <c r="H19" s="662"/>
      <c r="I19" s="663"/>
      <c r="J19" s="663"/>
      <c r="K19" s="663"/>
      <c r="L19" s="663"/>
      <c r="M19" s="663"/>
      <c r="N19" s="663"/>
      <c r="O19" s="663"/>
      <c r="P19" s="663"/>
      <c r="Q19" s="663"/>
      <c r="R19" s="663"/>
      <c r="S19" s="663"/>
      <c r="T19" s="663"/>
      <c r="U19" s="663"/>
      <c r="V19" s="689"/>
    </row>
    <row r="20" spans="1:32" ht="23.25" customHeight="1">
      <c r="A20" s="734"/>
      <c r="B20" s="734"/>
      <c r="C20" s="655"/>
      <c r="D20" s="655"/>
      <c r="E20" s="655"/>
      <c r="F20" s="655"/>
      <c r="G20" s="655"/>
      <c r="H20" s="662"/>
      <c r="I20" s="663"/>
      <c r="J20" s="663"/>
      <c r="K20" s="663"/>
      <c r="L20" s="663"/>
      <c r="M20" s="663"/>
      <c r="N20" s="663"/>
      <c r="O20" s="663"/>
      <c r="P20" s="663"/>
      <c r="Q20" s="663"/>
      <c r="R20" s="663"/>
      <c r="S20" s="663"/>
      <c r="T20" s="663"/>
      <c r="U20" s="663"/>
      <c r="V20" s="689"/>
    </row>
    <row r="21" spans="1:32" s="339" customFormat="1" ht="20.100000000000001" customHeight="1">
      <c r="A21" s="337"/>
      <c r="B21" s="337"/>
      <c r="C21" s="338"/>
      <c r="D21" s="338"/>
      <c r="E21" s="338"/>
      <c r="F21" s="338"/>
      <c r="H21" s="340"/>
      <c r="K21" s="340"/>
      <c r="L21" s="340"/>
      <c r="N21" s="338"/>
      <c r="O21" s="338"/>
      <c r="P21" s="338"/>
      <c r="Q21" s="338"/>
      <c r="R21" s="342"/>
      <c r="S21" s="342"/>
      <c r="T21" s="342"/>
      <c r="U21" s="341"/>
    </row>
    <row r="22" spans="1:32" s="339" customFormat="1" ht="25.5" customHeight="1">
      <c r="A22" s="337" t="s">
        <v>912</v>
      </c>
      <c r="B22" s="337"/>
      <c r="C22" s="338"/>
      <c r="D22" s="338"/>
      <c r="E22" s="338"/>
      <c r="F22" s="338"/>
      <c r="G22" s="340" t="s">
        <v>913</v>
      </c>
      <c r="K22" s="338" t="s">
        <v>957</v>
      </c>
      <c r="L22" s="338"/>
      <c r="M22" s="338"/>
      <c r="Q22" s="342"/>
      <c r="R22" s="342" t="s">
        <v>958</v>
      </c>
      <c r="S22" s="342"/>
      <c r="T22" s="342"/>
      <c r="V22" s="338"/>
    </row>
    <row r="23" spans="1:32" s="339" customFormat="1" ht="14.25" customHeight="1">
      <c r="K23" s="338" t="s">
        <v>853</v>
      </c>
      <c r="L23" s="338"/>
      <c r="M23" s="338"/>
      <c r="N23" s="415"/>
      <c r="O23" s="415"/>
      <c r="P23" s="415"/>
      <c r="Q23" s="338"/>
      <c r="U23" s="338"/>
      <c r="V23" s="338"/>
    </row>
    <row r="24" spans="1:32" ht="16.5" customHeight="1">
      <c r="A24" s="416" t="s">
        <v>1561</v>
      </c>
      <c r="B24" s="416"/>
      <c r="C24" s="416"/>
      <c r="D24" s="416"/>
      <c r="E24" s="416"/>
      <c r="F24" s="416"/>
      <c r="G24" s="416"/>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row>
    <row r="25" spans="1:32" ht="16.5" customHeight="1">
      <c r="A25" s="672" t="s">
        <v>960</v>
      </c>
      <c r="B25" s="672"/>
      <c r="C25" s="416"/>
      <c r="D25" s="416"/>
      <c r="E25" s="416"/>
      <c r="F25" s="416"/>
      <c r="G25" s="416"/>
      <c r="H25" s="343"/>
      <c r="I25" s="343"/>
      <c r="J25" s="343"/>
      <c r="K25" s="343"/>
      <c r="L25" s="343"/>
      <c r="M25" s="343"/>
      <c r="N25" s="343"/>
      <c r="O25" s="343"/>
      <c r="P25" s="343"/>
      <c r="Q25" s="2437" t="s">
        <v>1567</v>
      </c>
      <c r="R25" s="2437"/>
      <c r="S25" s="2437"/>
      <c r="T25" s="2437"/>
      <c r="U25" s="2437"/>
      <c r="V25" s="2437"/>
      <c r="W25" s="343"/>
      <c r="X25" s="343"/>
      <c r="Y25" s="343"/>
      <c r="Z25" s="343"/>
      <c r="AA25" s="343"/>
      <c r="AB25" s="343"/>
      <c r="AC25" s="343"/>
      <c r="AD25" s="343"/>
      <c r="AE25" s="343"/>
      <c r="AF25" s="343"/>
    </row>
    <row r="26" spans="1:32">
      <c r="A26" s="326"/>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row>
    <row r="30" spans="1:32" ht="15.75">
      <c r="K30" s="673"/>
      <c r="L30" s="673"/>
    </row>
  </sheetData>
  <mergeCells count="29">
    <mergeCell ref="J10:K10"/>
    <mergeCell ref="I10:I11"/>
    <mergeCell ref="B9:E9"/>
    <mergeCell ref="B8:G8"/>
    <mergeCell ref="B10:C10"/>
    <mergeCell ref="D10:E10"/>
    <mergeCell ref="F10:G10"/>
    <mergeCell ref="F9:G9"/>
    <mergeCell ref="Q25:V25"/>
    <mergeCell ref="N10:O10"/>
    <mergeCell ref="P10:Q10"/>
    <mergeCell ref="R10:S10"/>
    <mergeCell ref="T10:U10"/>
    <mergeCell ref="L10:M10"/>
    <mergeCell ref="A1:A2"/>
    <mergeCell ref="C3:G3"/>
    <mergeCell ref="A5:V5"/>
    <mergeCell ref="Q1:R2"/>
    <mergeCell ref="Q3:R3"/>
    <mergeCell ref="S1:V2"/>
    <mergeCell ref="S3:V3"/>
    <mergeCell ref="J8:M9"/>
    <mergeCell ref="A7:V7"/>
    <mergeCell ref="H8:I9"/>
    <mergeCell ref="N8:Q9"/>
    <mergeCell ref="R8:U9"/>
    <mergeCell ref="V8:V11"/>
    <mergeCell ref="A8:A11"/>
    <mergeCell ref="H10:H11"/>
  </mergeCells>
  <phoneticPr fontId="2" type="noConversion"/>
  <hyperlinks>
    <hyperlink ref="W5" location="預告統計資料發布時間表!A1" display="回發布時間表" xr:uid="{79EBEB92-D340-430F-B948-38A3275F4E59}"/>
  </hyperlinks>
  <printOptions horizontalCentered="1" verticalCentered="1"/>
  <pageMargins left="0.51181102362204722" right="0.47244094488188981" top="0.66" bottom="0.33" header="0.51181102362204722" footer="0.2"/>
  <pageSetup paperSize="9" scale="90" orientation="landscape" r:id="rId1"/>
  <headerFooter alignWithMargins="0">
    <oddFooter>&amp;C&amp;13 1-5</oddFooter>
  </headerFooter>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5B4F-1B53-44F1-9B05-8C10F0FBFCE9}">
  <dimension ref="A1:W33"/>
  <sheetViews>
    <sheetView workbookViewId="0">
      <selection activeCell="I5" sqref="I5"/>
    </sheetView>
  </sheetViews>
  <sheetFormatPr defaultRowHeight="12"/>
  <cols>
    <col min="1" max="1" width="14" style="327" customWidth="1"/>
    <col min="2" max="2" width="8.625" style="327" customWidth="1"/>
    <col min="3" max="5" width="19.375" style="327" customWidth="1"/>
    <col min="6" max="7" width="20.25" style="327" customWidth="1"/>
    <col min="8" max="8" width="22.75" style="327" customWidth="1"/>
    <col min="9" max="17" width="9" style="327" customWidth="1"/>
    <col min="18" max="22" width="9" style="327"/>
    <col min="23" max="23" width="9.875" style="327" customWidth="1"/>
    <col min="24" max="256" width="9" style="327"/>
    <col min="257" max="257" width="14" style="327" customWidth="1"/>
    <col min="258" max="258" width="8.625" style="327" customWidth="1"/>
    <col min="259" max="261" width="19.375" style="327" customWidth="1"/>
    <col min="262" max="263" width="20.25" style="327" customWidth="1"/>
    <col min="264" max="264" width="22.75" style="327" customWidth="1"/>
    <col min="265" max="278" width="9" style="327"/>
    <col min="279" max="279" width="9.875" style="327" customWidth="1"/>
    <col min="280" max="512" width="9" style="327"/>
    <col min="513" max="513" width="14" style="327" customWidth="1"/>
    <col min="514" max="514" width="8.625" style="327" customWidth="1"/>
    <col min="515" max="517" width="19.375" style="327" customWidth="1"/>
    <col min="518" max="519" width="20.25" style="327" customWidth="1"/>
    <col min="520" max="520" width="22.75" style="327" customWidth="1"/>
    <col min="521" max="534" width="9" style="327"/>
    <col min="535" max="535" width="9.875" style="327" customWidth="1"/>
    <col min="536" max="768" width="9" style="327"/>
    <col min="769" max="769" width="14" style="327" customWidth="1"/>
    <col min="770" max="770" width="8.625" style="327" customWidth="1"/>
    <col min="771" max="773" width="19.375" style="327" customWidth="1"/>
    <col min="774" max="775" width="20.25" style="327" customWidth="1"/>
    <col min="776" max="776" width="22.75" style="327" customWidth="1"/>
    <col min="777" max="790" width="9" style="327"/>
    <col min="791" max="791" width="9.875" style="327" customWidth="1"/>
    <col min="792" max="1024" width="9" style="327"/>
    <col min="1025" max="1025" width="14" style="327" customWidth="1"/>
    <col min="1026" max="1026" width="8.625" style="327" customWidth="1"/>
    <col min="1027" max="1029" width="19.375" style="327" customWidth="1"/>
    <col min="1030" max="1031" width="20.25" style="327" customWidth="1"/>
    <col min="1032" max="1032" width="22.75" style="327" customWidth="1"/>
    <col min="1033" max="1046" width="9" style="327"/>
    <col min="1047" max="1047" width="9.875" style="327" customWidth="1"/>
    <col min="1048" max="1280" width="9" style="327"/>
    <col min="1281" max="1281" width="14" style="327" customWidth="1"/>
    <col min="1282" max="1282" width="8.625" style="327" customWidth="1"/>
    <col min="1283" max="1285" width="19.375" style="327" customWidth="1"/>
    <col min="1286" max="1287" width="20.25" style="327" customWidth="1"/>
    <col min="1288" max="1288" width="22.75" style="327" customWidth="1"/>
    <col min="1289" max="1302" width="9" style="327"/>
    <col min="1303" max="1303" width="9.875" style="327" customWidth="1"/>
    <col min="1304" max="1536" width="9" style="327"/>
    <col min="1537" max="1537" width="14" style="327" customWidth="1"/>
    <col min="1538" max="1538" width="8.625" style="327" customWidth="1"/>
    <col min="1539" max="1541" width="19.375" style="327" customWidth="1"/>
    <col min="1542" max="1543" width="20.25" style="327" customWidth="1"/>
    <col min="1544" max="1544" width="22.75" style="327" customWidth="1"/>
    <col min="1545" max="1558" width="9" style="327"/>
    <col min="1559" max="1559" width="9.875" style="327" customWidth="1"/>
    <col min="1560" max="1792" width="9" style="327"/>
    <col min="1793" max="1793" width="14" style="327" customWidth="1"/>
    <col min="1794" max="1794" width="8.625" style="327" customWidth="1"/>
    <col min="1795" max="1797" width="19.375" style="327" customWidth="1"/>
    <col min="1798" max="1799" width="20.25" style="327" customWidth="1"/>
    <col min="1800" max="1800" width="22.75" style="327" customWidth="1"/>
    <col min="1801" max="1814" width="9" style="327"/>
    <col min="1815" max="1815" width="9.875" style="327" customWidth="1"/>
    <col min="1816" max="2048" width="9" style="327"/>
    <col min="2049" max="2049" width="14" style="327" customWidth="1"/>
    <col min="2050" max="2050" width="8.625" style="327" customWidth="1"/>
    <col min="2051" max="2053" width="19.375" style="327" customWidth="1"/>
    <col min="2054" max="2055" width="20.25" style="327" customWidth="1"/>
    <col min="2056" max="2056" width="22.75" style="327" customWidth="1"/>
    <col min="2057" max="2070" width="9" style="327"/>
    <col min="2071" max="2071" width="9.875" style="327" customWidth="1"/>
    <col min="2072" max="2304" width="9" style="327"/>
    <col min="2305" max="2305" width="14" style="327" customWidth="1"/>
    <col min="2306" max="2306" width="8.625" style="327" customWidth="1"/>
    <col min="2307" max="2309" width="19.375" style="327" customWidth="1"/>
    <col min="2310" max="2311" width="20.25" style="327" customWidth="1"/>
    <col min="2312" max="2312" width="22.75" style="327" customWidth="1"/>
    <col min="2313" max="2326" width="9" style="327"/>
    <col min="2327" max="2327" width="9.875" style="327" customWidth="1"/>
    <col min="2328" max="2560" width="9" style="327"/>
    <col min="2561" max="2561" width="14" style="327" customWidth="1"/>
    <col min="2562" max="2562" width="8.625" style="327" customWidth="1"/>
    <col min="2563" max="2565" width="19.375" style="327" customWidth="1"/>
    <col min="2566" max="2567" width="20.25" style="327" customWidth="1"/>
    <col min="2568" max="2568" width="22.75" style="327" customWidth="1"/>
    <col min="2569" max="2582" width="9" style="327"/>
    <col min="2583" max="2583" width="9.875" style="327" customWidth="1"/>
    <col min="2584" max="2816" width="9" style="327"/>
    <col min="2817" max="2817" width="14" style="327" customWidth="1"/>
    <col min="2818" max="2818" width="8.625" style="327" customWidth="1"/>
    <col min="2819" max="2821" width="19.375" style="327" customWidth="1"/>
    <col min="2822" max="2823" width="20.25" style="327" customWidth="1"/>
    <col min="2824" max="2824" width="22.75" style="327" customWidth="1"/>
    <col min="2825" max="2838" width="9" style="327"/>
    <col min="2839" max="2839" width="9.875" style="327" customWidth="1"/>
    <col min="2840" max="3072" width="9" style="327"/>
    <col min="3073" max="3073" width="14" style="327" customWidth="1"/>
    <col min="3074" max="3074" width="8.625" style="327" customWidth="1"/>
    <col min="3075" max="3077" width="19.375" style="327" customWidth="1"/>
    <col min="3078" max="3079" width="20.25" style="327" customWidth="1"/>
    <col min="3080" max="3080" width="22.75" style="327" customWidth="1"/>
    <col min="3081" max="3094" width="9" style="327"/>
    <col min="3095" max="3095" width="9.875" style="327" customWidth="1"/>
    <col min="3096" max="3328" width="9" style="327"/>
    <col min="3329" max="3329" width="14" style="327" customWidth="1"/>
    <col min="3330" max="3330" width="8.625" style="327" customWidth="1"/>
    <col min="3331" max="3333" width="19.375" style="327" customWidth="1"/>
    <col min="3334" max="3335" width="20.25" style="327" customWidth="1"/>
    <col min="3336" max="3336" width="22.75" style="327" customWidth="1"/>
    <col min="3337" max="3350" width="9" style="327"/>
    <col min="3351" max="3351" width="9.875" style="327" customWidth="1"/>
    <col min="3352" max="3584" width="9" style="327"/>
    <col min="3585" max="3585" width="14" style="327" customWidth="1"/>
    <col min="3586" max="3586" width="8.625" style="327" customWidth="1"/>
    <col min="3587" max="3589" width="19.375" style="327" customWidth="1"/>
    <col min="3590" max="3591" width="20.25" style="327" customWidth="1"/>
    <col min="3592" max="3592" width="22.75" style="327" customWidth="1"/>
    <col min="3593" max="3606" width="9" style="327"/>
    <col min="3607" max="3607" width="9.875" style="327" customWidth="1"/>
    <col min="3608" max="3840" width="9" style="327"/>
    <col min="3841" max="3841" width="14" style="327" customWidth="1"/>
    <col min="3842" max="3842" width="8.625" style="327" customWidth="1"/>
    <col min="3843" max="3845" width="19.375" style="327" customWidth="1"/>
    <col min="3846" max="3847" width="20.25" style="327" customWidth="1"/>
    <col min="3848" max="3848" width="22.75" style="327" customWidth="1"/>
    <col min="3849" max="3862" width="9" style="327"/>
    <col min="3863" max="3863" width="9.875" style="327" customWidth="1"/>
    <col min="3864" max="4096" width="9" style="327"/>
    <col min="4097" max="4097" width="14" style="327" customWidth="1"/>
    <col min="4098" max="4098" width="8.625" style="327" customWidth="1"/>
    <col min="4099" max="4101" width="19.375" style="327" customWidth="1"/>
    <col min="4102" max="4103" width="20.25" style="327" customWidth="1"/>
    <col min="4104" max="4104" width="22.75" style="327" customWidth="1"/>
    <col min="4105" max="4118" width="9" style="327"/>
    <col min="4119" max="4119" width="9.875" style="327" customWidth="1"/>
    <col min="4120" max="4352" width="9" style="327"/>
    <col min="4353" max="4353" width="14" style="327" customWidth="1"/>
    <col min="4354" max="4354" width="8.625" style="327" customWidth="1"/>
    <col min="4355" max="4357" width="19.375" style="327" customWidth="1"/>
    <col min="4358" max="4359" width="20.25" style="327" customWidth="1"/>
    <col min="4360" max="4360" width="22.75" style="327" customWidth="1"/>
    <col min="4361" max="4374" width="9" style="327"/>
    <col min="4375" max="4375" width="9.875" style="327" customWidth="1"/>
    <col min="4376" max="4608" width="9" style="327"/>
    <col min="4609" max="4609" width="14" style="327" customWidth="1"/>
    <col min="4610" max="4610" width="8.625" style="327" customWidth="1"/>
    <col min="4611" max="4613" width="19.375" style="327" customWidth="1"/>
    <col min="4614" max="4615" width="20.25" style="327" customWidth="1"/>
    <col min="4616" max="4616" width="22.75" style="327" customWidth="1"/>
    <col min="4617" max="4630" width="9" style="327"/>
    <col min="4631" max="4631" width="9.875" style="327" customWidth="1"/>
    <col min="4632" max="4864" width="9" style="327"/>
    <col min="4865" max="4865" width="14" style="327" customWidth="1"/>
    <col min="4866" max="4866" width="8.625" style="327" customWidth="1"/>
    <col min="4867" max="4869" width="19.375" style="327" customWidth="1"/>
    <col min="4870" max="4871" width="20.25" style="327" customWidth="1"/>
    <col min="4872" max="4872" width="22.75" style="327" customWidth="1"/>
    <col min="4873" max="4886" width="9" style="327"/>
    <col min="4887" max="4887" width="9.875" style="327" customWidth="1"/>
    <col min="4888" max="5120" width="9" style="327"/>
    <col min="5121" max="5121" width="14" style="327" customWidth="1"/>
    <col min="5122" max="5122" width="8.625" style="327" customWidth="1"/>
    <col min="5123" max="5125" width="19.375" style="327" customWidth="1"/>
    <col min="5126" max="5127" width="20.25" style="327" customWidth="1"/>
    <col min="5128" max="5128" width="22.75" style="327" customWidth="1"/>
    <col min="5129" max="5142" width="9" style="327"/>
    <col min="5143" max="5143" width="9.875" style="327" customWidth="1"/>
    <col min="5144" max="5376" width="9" style="327"/>
    <col min="5377" max="5377" width="14" style="327" customWidth="1"/>
    <col min="5378" max="5378" width="8.625" style="327" customWidth="1"/>
    <col min="5379" max="5381" width="19.375" style="327" customWidth="1"/>
    <col min="5382" max="5383" width="20.25" style="327" customWidth="1"/>
    <col min="5384" max="5384" width="22.75" style="327" customWidth="1"/>
    <col min="5385" max="5398" width="9" style="327"/>
    <col min="5399" max="5399" width="9.875" style="327" customWidth="1"/>
    <col min="5400" max="5632" width="9" style="327"/>
    <col min="5633" max="5633" width="14" style="327" customWidth="1"/>
    <col min="5634" max="5634" width="8.625" style="327" customWidth="1"/>
    <col min="5635" max="5637" width="19.375" style="327" customWidth="1"/>
    <col min="5638" max="5639" width="20.25" style="327" customWidth="1"/>
    <col min="5640" max="5640" width="22.75" style="327" customWidth="1"/>
    <col min="5641" max="5654" width="9" style="327"/>
    <col min="5655" max="5655" width="9.875" style="327" customWidth="1"/>
    <col min="5656" max="5888" width="9" style="327"/>
    <col min="5889" max="5889" width="14" style="327" customWidth="1"/>
    <col min="5890" max="5890" width="8.625" style="327" customWidth="1"/>
    <col min="5891" max="5893" width="19.375" style="327" customWidth="1"/>
    <col min="5894" max="5895" width="20.25" style="327" customWidth="1"/>
    <col min="5896" max="5896" width="22.75" style="327" customWidth="1"/>
    <col min="5897" max="5910" width="9" style="327"/>
    <col min="5911" max="5911" width="9.875" style="327" customWidth="1"/>
    <col min="5912" max="6144" width="9" style="327"/>
    <col min="6145" max="6145" width="14" style="327" customWidth="1"/>
    <col min="6146" max="6146" width="8.625" style="327" customWidth="1"/>
    <col min="6147" max="6149" width="19.375" style="327" customWidth="1"/>
    <col min="6150" max="6151" width="20.25" style="327" customWidth="1"/>
    <col min="6152" max="6152" width="22.75" style="327" customWidth="1"/>
    <col min="6153" max="6166" width="9" style="327"/>
    <col min="6167" max="6167" width="9.875" style="327" customWidth="1"/>
    <col min="6168" max="6400" width="9" style="327"/>
    <col min="6401" max="6401" width="14" style="327" customWidth="1"/>
    <col min="6402" max="6402" width="8.625" style="327" customWidth="1"/>
    <col min="6403" max="6405" width="19.375" style="327" customWidth="1"/>
    <col min="6406" max="6407" width="20.25" style="327" customWidth="1"/>
    <col min="6408" max="6408" width="22.75" style="327" customWidth="1"/>
    <col min="6409" max="6422" width="9" style="327"/>
    <col min="6423" max="6423" width="9.875" style="327" customWidth="1"/>
    <col min="6424" max="6656" width="9" style="327"/>
    <col min="6657" max="6657" width="14" style="327" customWidth="1"/>
    <col min="6658" max="6658" width="8.625" style="327" customWidth="1"/>
    <col min="6659" max="6661" width="19.375" style="327" customWidth="1"/>
    <col min="6662" max="6663" width="20.25" style="327" customWidth="1"/>
    <col min="6664" max="6664" width="22.75" style="327" customWidth="1"/>
    <col min="6665" max="6678" width="9" style="327"/>
    <col min="6679" max="6679" width="9.875" style="327" customWidth="1"/>
    <col min="6680" max="6912" width="9" style="327"/>
    <col min="6913" max="6913" width="14" style="327" customWidth="1"/>
    <col min="6914" max="6914" width="8.625" style="327" customWidth="1"/>
    <col min="6915" max="6917" width="19.375" style="327" customWidth="1"/>
    <col min="6918" max="6919" width="20.25" style="327" customWidth="1"/>
    <col min="6920" max="6920" width="22.75" style="327" customWidth="1"/>
    <col min="6921" max="6934" width="9" style="327"/>
    <col min="6935" max="6935" width="9.875" style="327" customWidth="1"/>
    <col min="6936" max="7168" width="9" style="327"/>
    <col min="7169" max="7169" width="14" style="327" customWidth="1"/>
    <col min="7170" max="7170" width="8.625" style="327" customWidth="1"/>
    <col min="7171" max="7173" width="19.375" style="327" customWidth="1"/>
    <col min="7174" max="7175" width="20.25" style="327" customWidth="1"/>
    <col min="7176" max="7176" width="22.75" style="327" customWidth="1"/>
    <col min="7177" max="7190" width="9" style="327"/>
    <col min="7191" max="7191" width="9.875" style="327" customWidth="1"/>
    <col min="7192" max="7424" width="9" style="327"/>
    <col min="7425" max="7425" width="14" style="327" customWidth="1"/>
    <col min="7426" max="7426" width="8.625" style="327" customWidth="1"/>
    <col min="7427" max="7429" width="19.375" style="327" customWidth="1"/>
    <col min="7430" max="7431" width="20.25" style="327" customWidth="1"/>
    <col min="7432" max="7432" width="22.75" style="327" customWidth="1"/>
    <col min="7433" max="7446" width="9" style="327"/>
    <col min="7447" max="7447" width="9.875" style="327" customWidth="1"/>
    <col min="7448" max="7680" width="9" style="327"/>
    <col min="7681" max="7681" width="14" style="327" customWidth="1"/>
    <col min="7682" max="7682" width="8.625" style="327" customWidth="1"/>
    <col min="7683" max="7685" width="19.375" style="327" customWidth="1"/>
    <col min="7686" max="7687" width="20.25" style="327" customWidth="1"/>
    <col min="7688" max="7688" width="22.75" style="327" customWidth="1"/>
    <col min="7689" max="7702" width="9" style="327"/>
    <col min="7703" max="7703" width="9.875" style="327" customWidth="1"/>
    <col min="7704" max="7936" width="9" style="327"/>
    <col min="7937" max="7937" width="14" style="327" customWidth="1"/>
    <col min="7938" max="7938" width="8.625" style="327" customWidth="1"/>
    <col min="7939" max="7941" width="19.375" style="327" customWidth="1"/>
    <col min="7942" max="7943" width="20.25" style="327" customWidth="1"/>
    <col min="7944" max="7944" width="22.75" style="327" customWidth="1"/>
    <col min="7945" max="7958" width="9" style="327"/>
    <col min="7959" max="7959" width="9.875" style="327" customWidth="1"/>
    <col min="7960" max="8192" width="9" style="327"/>
    <col min="8193" max="8193" width="14" style="327" customWidth="1"/>
    <col min="8194" max="8194" width="8.625" style="327" customWidth="1"/>
    <col min="8195" max="8197" width="19.375" style="327" customWidth="1"/>
    <col min="8198" max="8199" width="20.25" style="327" customWidth="1"/>
    <col min="8200" max="8200" width="22.75" style="327" customWidth="1"/>
    <col min="8201" max="8214" width="9" style="327"/>
    <col min="8215" max="8215" width="9.875" style="327" customWidth="1"/>
    <col min="8216" max="8448" width="9" style="327"/>
    <col min="8449" max="8449" width="14" style="327" customWidth="1"/>
    <col min="8450" max="8450" width="8.625" style="327" customWidth="1"/>
    <col min="8451" max="8453" width="19.375" style="327" customWidth="1"/>
    <col min="8454" max="8455" width="20.25" style="327" customWidth="1"/>
    <col min="8456" max="8456" width="22.75" style="327" customWidth="1"/>
    <col min="8457" max="8470" width="9" style="327"/>
    <col min="8471" max="8471" width="9.875" style="327" customWidth="1"/>
    <col min="8472" max="8704" width="9" style="327"/>
    <col min="8705" max="8705" width="14" style="327" customWidth="1"/>
    <col min="8706" max="8706" width="8.625" style="327" customWidth="1"/>
    <col min="8707" max="8709" width="19.375" style="327" customWidth="1"/>
    <col min="8710" max="8711" width="20.25" style="327" customWidth="1"/>
    <col min="8712" max="8712" width="22.75" style="327" customWidth="1"/>
    <col min="8713" max="8726" width="9" style="327"/>
    <col min="8727" max="8727" width="9.875" style="327" customWidth="1"/>
    <col min="8728" max="8960" width="9" style="327"/>
    <col min="8961" max="8961" width="14" style="327" customWidth="1"/>
    <col min="8962" max="8962" width="8.625" style="327" customWidth="1"/>
    <col min="8963" max="8965" width="19.375" style="327" customWidth="1"/>
    <col min="8966" max="8967" width="20.25" style="327" customWidth="1"/>
    <col min="8968" max="8968" width="22.75" style="327" customWidth="1"/>
    <col min="8969" max="8982" width="9" style="327"/>
    <col min="8983" max="8983" width="9.875" style="327" customWidth="1"/>
    <col min="8984" max="9216" width="9" style="327"/>
    <col min="9217" max="9217" width="14" style="327" customWidth="1"/>
    <col min="9218" max="9218" width="8.625" style="327" customWidth="1"/>
    <col min="9219" max="9221" width="19.375" style="327" customWidth="1"/>
    <col min="9222" max="9223" width="20.25" style="327" customWidth="1"/>
    <col min="9224" max="9224" width="22.75" style="327" customWidth="1"/>
    <col min="9225" max="9238" width="9" style="327"/>
    <col min="9239" max="9239" width="9.875" style="327" customWidth="1"/>
    <col min="9240" max="9472" width="9" style="327"/>
    <col min="9473" max="9473" width="14" style="327" customWidth="1"/>
    <col min="9474" max="9474" width="8.625" style="327" customWidth="1"/>
    <col min="9475" max="9477" width="19.375" style="327" customWidth="1"/>
    <col min="9478" max="9479" width="20.25" style="327" customWidth="1"/>
    <col min="9480" max="9480" width="22.75" style="327" customWidth="1"/>
    <col min="9481" max="9494" width="9" style="327"/>
    <col min="9495" max="9495" width="9.875" style="327" customWidth="1"/>
    <col min="9496" max="9728" width="9" style="327"/>
    <col min="9729" max="9729" width="14" style="327" customWidth="1"/>
    <col min="9730" max="9730" width="8.625" style="327" customWidth="1"/>
    <col min="9731" max="9733" width="19.375" style="327" customWidth="1"/>
    <col min="9734" max="9735" width="20.25" style="327" customWidth="1"/>
    <col min="9736" max="9736" width="22.75" style="327" customWidth="1"/>
    <col min="9737" max="9750" width="9" style="327"/>
    <col min="9751" max="9751" width="9.875" style="327" customWidth="1"/>
    <col min="9752" max="9984" width="9" style="327"/>
    <col min="9985" max="9985" width="14" style="327" customWidth="1"/>
    <col min="9986" max="9986" width="8.625" style="327" customWidth="1"/>
    <col min="9987" max="9989" width="19.375" style="327" customWidth="1"/>
    <col min="9990" max="9991" width="20.25" style="327" customWidth="1"/>
    <col min="9992" max="9992" width="22.75" style="327" customWidth="1"/>
    <col min="9993" max="10006" width="9" style="327"/>
    <col min="10007" max="10007" width="9.875" style="327" customWidth="1"/>
    <col min="10008" max="10240" width="9" style="327"/>
    <col min="10241" max="10241" width="14" style="327" customWidth="1"/>
    <col min="10242" max="10242" width="8.625" style="327" customWidth="1"/>
    <col min="10243" max="10245" width="19.375" style="327" customWidth="1"/>
    <col min="10246" max="10247" width="20.25" style="327" customWidth="1"/>
    <col min="10248" max="10248" width="22.75" style="327" customWidth="1"/>
    <col min="10249" max="10262" width="9" style="327"/>
    <col min="10263" max="10263" width="9.875" style="327" customWidth="1"/>
    <col min="10264" max="10496" width="9" style="327"/>
    <col min="10497" max="10497" width="14" style="327" customWidth="1"/>
    <col min="10498" max="10498" width="8.625" style="327" customWidth="1"/>
    <col min="10499" max="10501" width="19.375" style="327" customWidth="1"/>
    <col min="10502" max="10503" width="20.25" style="327" customWidth="1"/>
    <col min="10504" max="10504" width="22.75" style="327" customWidth="1"/>
    <col min="10505" max="10518" width="9" style="327"/>
    <col min="10519" max="10519" width="9.875" style="327" customWidth="1"/>
    <col min="10520" max="10752" width="9" style="327"/>
    <col min="10753" max="10753" width="14" style="327" customWidth="1"/>
    <col min="10754" max="10754" width="8.625" style="327" customWidth="1"/>
    <col min="10755" max="10757" width="19.375" style="327" customWidth="1"/>
    <col min="10758" max="10759" width="20.25" style="327" customWidth="1"/>
    <col min="10760" max="10760" width="22.75" style="327" customWidth="1"/>
    <col min="10761" max="10774" width="9" style="327"/>
    <col min="10775" max="10775" width="9.875" style="327" customWidth="1"/>
    <col min="10776" max="11008" width="9" style="327"/>
    <col min="11009" max="11009" width="14" style="327" customWidth="1"/>
    <col min="11010" max="11010" width="8.625" style="327" customWidth="1"/>
    <col min="11011" max="11013" width="19.375" style="327" customWidth="1"/>
    <col min="11014" max="11015" width="20.25" style="327" customWidth="1"/>
    <col min="11016" max="11016" width="22.75" style="327" customWidth="1"/>
    <col min="11017" max="11030" width="9" style="327"/>
    <col min="11031" max="11031" width="9.875" style="327" customWidth="1"/>
    <col min="11032" max="11264" width="9" style="327"/>
    <col min="11265" max="11265" width="14" style="327" customWidth="1"/>
    <col min="11266" max="11266" width="8.625" style="327" customWidth="1"/>
    <col min="11267" max="11269" width="19.375" style="327" customWidth="1"/>
    <col min="11270" max="11271" width="20.25" style="327" customWidth="1"/>
    <col min="11272" max="11272" width="22.75" style="327" customWidth="1"/>
    <col min="11273" max="11286" width="9" style="327"/>
    <col min="11287" max="11287" width="9.875" style="327" customWidth="1"/>
    <col min="11288" max="11520" width="9" style="327"/>
    <col min="11521" max="11521" width="14" style="327" customWidth="1"/>
    <col min="11522" max="11522" width="8.625" style="327" customWidth="1"/>
    <col min="11523" max="11525" width="19.375" style="327" customWidth="1"/>
    <col min="11526" max="11527" width="20.25" style="327" customWidth="1"/>
    <col min="11528" max="11528" width="22.75" style="327" customWidth="1"/>
    <col min="11529" max="11542" width="9" style="327"/>
    <col min="11543" max="11543" width="9.875" style="327" customWidth="1"/>
    <col min="11544" max="11776" width="9" style="327"/>
    <col min="11777" max="11777" width="14" style="327" customWidth="1"/>
    <col min="11778" max="11778" width="8.625" style="327" customWidth="1"/>
    <col min="11779" max="11781" width="19.375" style="327" customWidth="1"/>
    <col min="11782" max="11783" width="20.25" style="327" customWidth="1"/>
    <col min="11784" max="11784" width="22.75" style="327" customWidth="1"/>
    <col min="11785" max="11798" width="9" style="327"/>
    <col min="11799" max="11799" width="9.875" style="327" customWidth="1"/>
    <col min="11800" max="12032" width="9" style="327"/>
    <col min="12033" max="12033" width="14" style="327" customWidth="1"/>
    <col min="12034" max="12034" width="8.625" style="327" customWidth="1"/>
    <col min="12035" max="12037" width="19.375" style="327" customWidth="1"/>
    <col min="12038" max="12039" width="20.25" style="327" customWidth="1"/>
    <col min="12040" max="12040" width="22.75" style="327" customWidth="1"/>
    <col min="12041" max="12054" width="9" style="327"/>
    <col min="12055" max="12055" width="9.875" style="327" customWidth="1"/>
    <col min="12056" max="12288" width="9" style="327"/>
    <col min="12289" max="12289" width="14" style="327" customWidth="1"/>
    <col min="12290" max="12290" width="8.625" style="327" customWidth="1"/>
    <col min="12291" max="12293" width="19.375" style="327" customWidth="1"/>
    <col min="12294" max="12295" width="20.25" style="327" customWidth="1"/>
    <col min="12296" max="12296" width="22.75" style="327" customWidth="1"/>
    <col min="12297" max="12310" width="9" style="327"/>
    <col min="12311" max="12311" width="9.875" style="327" customWidth="1"/>
    <col min="12312" max="12544" width="9" style="327"/>
    <col min="12545" max="12545" width="14" style="327" customWidth="1"/>
    <col min="12546" max="12546" width="8.625" style="327" customWidth="1"/>
    <col min="12547" max="12549" width="19.375" style="327" customWidth="1"/>
    <col min="12550" max="12551" width="20.25" style="327" customWidth="1"/>
    <col min="12552" max="12552" width="22.75" style="327" customWidth="1"/>
    <col min="12553" max="12566" width="9" style="327"/>
    <col min="12567" max="12567" width="9.875" style="327" customWidth="1"/>
    <col min="12568" max="12800" width="9" style="327"/>
    <col min="12801" max="12801" width="14" style="327" customWidth="1"/>
    <col min="12802" max="12802" width="8.625" style="327" customWidth="1"/>
    <col min="12803" max="12805" width="19.375" style="327" customWidth="1"/>
    <col min="12806" max="12807" width="20.25" style="327" customWidth="1"/>
    <col min="12808" max="12808" width="22.75" style="327" customWidth="1"/>
    <col min="12809" max="12822" width="9" style="327"/>
    <col min="12823" max="12823" width="9.875" style="327" customWidth="1"/>
    <col min="12824" max="13056" width="9" style="327"/>
    <col min="13057" max="13057" width="14" style="327" customWidth="1"/>
    <col min="13058" max="13058" width="8.625" style="327" customWidth="1"/>
    <col min="13059" max="13061" width="19.375" style="327" customWidth="1"/>
    <col min="13062" max="13063" width="20.25" style="327" customWidth="1"/>
    <col min="13064" max="13064" width="22.75" style="327" customWidth="1"/>
    <col min="13065" max="13078" width="9" style="327"/>
    <col min="13079" max="13079" width="9.875" style="327" customWidth="1"/>
    <col min="13080" max="13312" width="9" style="327"/>
    <col min="13313" max="13313" width="14" style="327" customWidth="1"/>
    <col min="13314" max="13314" width="8.625" style="327" customWidth="1"/>
    <col min="13315" max="13317" width="19.375" style="327" customWidth="1"/>
    <col min="13318" max="13319" width="20.25" style="327" customWidth="1"/>
    <col min="13320" max="13320" width="22.75" style="327" customWidth="1"/>
    <col min="13321" max="13334" width="9" style="327"/>
    <col min="13335" max="13335" width="9.875" style="327" customWidth="1"/>
    <col min="13336" max="13568" width="9" style="327"/>
    <col min="13569" max="13569" width="14" style="327" customWidth="1"/>
    <col min="13570" max="13570" width="8.625" style="327" customWidth="1"/>
    <col min="13571" max="13573" width="19.375" style="327" customWidth="1"/>
    <col min="13574" max="13575" width="20.25" style="327" customWidth="1"/>
    <col min="13576" max="13576" width="22.75" style="327" customWidth="1"/>
    <col min="13577" max="13590" width="9" style="327"/>
    <col min="13591" max="13591" width="9.875" style="327" customWidth="1"/>
    <col min="13592" max="13824" width="9" style="327"/>
    <col min="13825" max="13825" width="14" style="327" customWidth="1"/>
    <col min="13826" max="13826" width="8.625" style="327" customWidth="1"/>
    <col min="13827" max="13829" width="19.375" style="327" customWidth="1"/>
    <col min="13830" max="13831" width="20.25" style="327" customWidth="1"/>
    <col min="13832" max="13832" width="22.75" style="327" customWidth="1"/>
    <col min="13833" max="13846" width="9" style="327"/>
    <col min="13847" max="13847" width="9.875" style="327" customWidth="1"/>
    <col min="13848" max="14080" width="9" style="327"/>
    <col min="14081" max="14081" width="14" style="327" customWidth="1"/>
    <col min="14082" max="14082" width="8.625" style="327" customWidth="1"/>
    <col min="14083" max="14085" width="19.375" style="327" customWidth="1"/>
    <col min="14086" max="14087" width="20.25" style="327" customWidth="1"/>
    <col min="14088" max="14088" width="22.75" style="327" customWidth="1"/>
    <col min="14089" max="14102" width="9" style="327"/>
    <col min="14103" max="14103" width="9.875" style="327" customWidth="1"/>
    <col min="14104" max="14336" width="9" style="327"/>
    <col min="14337" max="14337" width="14" style="327" customWidth="1"/>
    <col min="14338" max="14338" width="8.625" style="327" customWidth="1"/>
    <col min="14339" max="14341" width="19.375" style="327" customWidth="1"/>
    <col min="14342" max="14343" width="20.25" style="327" customWidth="1"/>
    <col min="14344" max="14344" width="22.75" style="327" customWidth="1"/>
    <col min="14345" max="14358" width="9" style="327"/>
    <col min="14359" max="14359" width="9.875" style="327" customWidth="1"/>
    <col min="14360" max="14592" width="9" style="327"/>
    <col min="14593" max="14593" width="14" style="327" customWidth="1"/>
    <col min="14594" max="14594" width="8.625" style="327" customWidth="1"/>
    <col min="14595" max="14597" width="19.375" style="327" customWidth="1"/>
    <col min="14598" max="14599" width="20.25" style="327" customWidth="1"/>
    <col min="14600" max="14600" width="22.75" style="327" customWidth="1"/>
    <col min="14601" max="14614" width="9" style="327"/>
    <col min="14615" max="14615" width="9.875" style="327" customWidth="1"/>
    <col min="14616" max="14848" width="9" style="327"/>
    <col min="14849" max="14849" width="14" style="327" customWidth="1"/>
    <col min="14850" max="14850" width="8.625" style="327" customWidth="1"/>
    <col min="14851" max="14853" width="19.375" style="327" customWidth="1"/>
    <col min="14854" max="14855" width="20.25" style="327" customWidth="1"/>
    <col min="14856" max="14856" width="22.75" style="327" customWidth="1"/>
    <col min="14857" max="14870" width="9" style="327"/>
    <col min="14871" max="14871" width="9.875" style="327" customWidth="1"/>
    <col min="14872" max="15104" width="9" style="327"/>
    <col min="15105" max="15105" width="14" style="327" customWidth="1"/>
    <col min="15106" max="15106" width="8.625" style="327" customWidth="1"/>
    <col min="15107" max="15109" width="19.375" style="327" customWidth="1"/>
    <col min="15110" max="15111" width="20.25" style="327" customWidth="1"/>
    <col min="15112" max="15112" width="22.75" style="327" customWidth="1"/>
    <col min="15113" max="15126" width="9" style="327"/>
    <col min="15127" max="15127" width="9.875" style="327" customWidth="1"/>
    <col min="15128" max="15360" width="9" style="327"/>
    <col min="15361" max="15361" width="14" style="327" customWidth="1"/>
    <col min="15362" max="15362" width="8.625" style="327" customWidth="1"/>
    <col min="15363" max="15365" width="19.375" style="327" customWidth="1"/>
    <col min="15366" max="15367" width="20.25" style="327" customWidth="1"/>
    <col min="15368" max="15368" width="22.75" style="327" customWidth="1"/>
    <col min="15369" max="15382" width="9" style="327"/>
    <col min="15383" max="15383" width="9.875" style="327" customWidth="1"/>
    <col min="15384" max="15616" width="9" style="327"/>
    <col min="15617" max="15617" width="14" style="327" customWidth="1"/>
    <col min="15618" max="15618" width="8.625" style="327" customWidth="1"/>
    <col min="15619" max="15621" width="19.375" style="327" customWidth="1"/>
    <col min="15622" max="15623" width="20.25" style="327" customWidth="1"/>
    <col min="15624" max="15624" width="22.75" style="327" customWidth="1"/>
    <col min="15625" max="15638" width="9" style="327"/>
    <col min="15639" max="15639" width="9.875" style="327" customWidth="1"/>
    <col min="15640" max="15872" width="9" style="327"/>
    <col min="15873" max="15873" width="14" style="327" customWidth="1"/>
    <col min="15874" max="15874" width="8.625" style="327" customWidth="1"/>
    <col min="15875" max="15877" width="19.375" style="327" customWidth="1"/>
    <col min="15878" max="15879" width="20.25" style="327" customWidth="1"/>
    <col min="15880" max="15880" width="22.75" style="327" customWidth="1"/>
    <col min="15881" max="15894" width="9" style="327"/>
    <col min="15895" max="15895" width="9.875" style="327" customWidth="1"/>
    <col min="15896" max="16128" width="9" style="327"/>
    <col min="16129" max="16129" width="14" style="327" customWidth="1"/>
    <col min="16130" max="16130" width="8.625" style="327" customWidth="1"/>
    <col min="16131" max="16133" width="19.375" style="327" customWidth="1"/>
    <col min="16134" max="16135" width="20.25" style="327" customWidth="1"/>
    <col min="16136" max="16136" width="22.75" style="327" customWidth="1"/>
    <col min="16137" max="16150" width="9" style="327"/>
    <col min="16151" max="16151" width="9.875" style="327" customWidth="1"/>
    <col min="16152" max="16384" width="9" style="327"/>
  </cols>
  <sheetData>
    <row r="1" spans="1:9" s="174" customFormat="1" ht="16.5" customHeight="1">
      <c r="A1" s="2389" t="s">
        <v>920</v>
      </c>
      <c r="B1" s="678"/>
      <c r="D1" s="406"/>
      <c r="E1" s="406"/>
      <c r="F1" s="406"/>
      <c r="G1" s="2389" t="s">
        <v>732</v>
      </c>
      <c r="H1" s="2438" t="s">
        <v>1015</v>
      </c>
    </row>
    <row r="2" spans="1:9" s="174" customFormat="1" ht="8.25" customHeight="1">
      <c r="A2" s="2390"/>
      <c r="B2" s="678"/>
      <c r="C2" s="406"/>
      <c r="D2" s="406"/>
      <c r="E2" s="406"/>
      <c r="F2" s="406"/>
      <c r="G2" s="2390"/>
      <c r="H2" s="2439"/>
    </row>
    <row r="3" spans="1:9" s="174" customFormat="1" ht="21.75" customHeight="1">
      <c r="A3" s="655" t="s">
        <v>923</v>
      </c>
      <c r="B3" s="2423" t="s">
        <v>985</v>
      </c>
      <c r="C3" s="2424"/>
      <c r="E3" s="682"/>
      <c r="F3" s="682"/>
      <c r="G3" s="655" t="s">
        <v>924</v>
      </c>
      <c r="H3" s="726" t="s">
        <v>1536</v>
      </c>
    </row>
    <row r="4" spans="1:9" ht="14.25" customHeight="1">
      <c r="A4" s="350"/>
      <c r="B4" s="350"/>
      <c r="C4" s="350"/>
      <c r="D4" s="727"/>
      <c r="E4" s="350"/>
      <c r="F4" s="350"/>
      <c r="G4" s="350"/>
      <c r="H4" s="350"/>
    </row>
    <row r="5" spans="1:9" ht="29.25" customHeight="1">
      <c r="A5" s="2425" t="s">
        <v>234</v>
      </c>
      <c r="B5" s="2425"/>
      <c r="C5" s="2425"/>
      <c r="D5" s="2425"/>
      <c r="E5" s="2425"/>
      <c r="F5" s="2425"/>
      <c r="G5" s="2425"/>
      <c r="H5" s="2425"/>
      <c r="I5" s="23" t="s">
        <v>113</v>
      </c>
    </row>
    <row r="6" spans="1:9" ht="10.5" customHeight="1">
      <c r="B6" s="329"/>
      <c r="C6" s="329"/>
      <c r="D6" s="329"/>
      <c r="E6" s="329"/>
      <c r="F6" s="329"/>
      <c r="G6" s="329"/>
      <c r="H6" s="329"/>
    </row>
    <row r="7" spans="1:9" ht="16.5" customHeight="1">
      <c r="B7" s="652"/>
      <c r="C7" s="2437" t="s">
        <v>1488</v>
      </c>
      <c r="D7" s="2437"/>
      <c r="E7" s="2437"/>
      <c r="F7" s="2437"/>
      <c r="G7" s="2437"/>
      <c r="H7" s="652"/>
    </row>
    <row r="8" spans="1:9" s="400" customFormat="1" ht="59.25" customHeight="1">
      <c r="A8" s="653" t="s">
        <v>1012</v>
      </c>
      <c r="B8" s="654" t="s">
        <v>1467</v>
      </c>
      <c r="C8" s="728" t="s">
        <v>1537</v>
      </c>
      <c r="D8" s="729" t="s">
        <v>1538</v>
      </c>
      <c r="E8" s="728" t="s">
        <v>1539</v>
      </c>
      <c r="F8" s="728" t="s">
        <v>1540</v>
      </c>
      <c r="G8" s="728" t="s">
        <v>1541</v>
      </c>
      <c r="H8" s="657" t="s">
        <v>1542</v>
      </c>
    </row>
    <row r="9" spans="1:9" s="331" customFormat="1" ht="23.25" customHeight="1">
      <c r="A9" s="2393" t="s">
        <v>783</v>
      </c>
      <c r="B9" s="729" t="s">
        <v>1543</v>
      </c>
      <c r="C9" s="681">
        <v>0</v>
      </c>
      <c r="D9" s="681">
        <v>0</v>
      </c>
      <c r="E9" s="681">
        <v>0</v>
      </c>
      <c r="F9" s="681">
        <v>0</v>
      </c>
      <c r="G9" s="681">
        <v>0</v>
      </c>
      <c r="H9" s="733">
        <v>0</v>
      </c>
    </row>
    <row r="10" spans="1:9" ht="23.25" customHeight="1">
      <c r="A10" s="2394"/>
      <c r="B10" s="656" t="s">
        <v>1484</v>
      </c>
      <c r="C10" s="681">
        <v>0</v>
      </c>
      <c r="D10" s="681">
        <v>0</v>
      </c>
      <c r="E10" s="681">
        <v>0</v>
      </c>
      <c r="F10" s="681">
        <v>0</v>
      </c>
      <c r="G10" s="681">
        <v>0</v>
      </c>
      <c r="H10" s="733">
        <v>0</v>
      </c>
    </row>
    <row r="11" spans="1:9" ht="23.25" customHeight="1">
      <c r="A11" s="2395"/>
      <c r="B11" s="656" t="s">
        <v>1485</v>
      </c>
      <c r="C11" s="681">
        <v>0</v>
      </c>
      <c r="D11" s="681">
        <v>0</v>
      </c>
      <c r="E11" s="681">
        <v>0</v>
      </c>
      <c r="F11" s="681">
        <v>0</v>
      </c>
      <c r="G11" s="681">
        <v>0</v>
      </c>
      <c r="H11" s="733">
        <v>0</v>
      </c>
    </row>
    <row r="12" spans="1:9" s="331" customFormat="1" ht="23.25" customHeight="1">
      <c r="A12" s="2393"/>
      <c r="B12" s="729" t="s">
        <v>1543</v>
      </c>
      <c r="C12" s="660"/>
      <c r="D12" s="660"/>
      <c r="E12" s="660"/>
      <c r="F12" s="660"/>
      <c r="G12" s="660"/>
      <c r="H12" s="688"/>
    </row>
    <row r="13" spans="1:9" ht="23.25" customHeight="1">
      <c r="A13" s="2394"/>
      <c r="B13" s="656" t="s">
        <v>1484</v>
      </c>
      <c r="C13" s="662"/>
      <c r="D13" s="663"/>
      <c r="E13" s="663"/>
      <c r="F13" s="663"/>
      <c r="G13" s="663"/>
      <c r="H13" s="689"/>
    </row>
    <row r="14" spans="1:9" ht="23.25" customHeight="1">
      <c r="A14" s="2395"/>
      <c r="B14" s="656" t="s">
        <v>1485</v>
      </c>
      <c r="C14" s="662"/>
      <c r="D14" s="663"/>
      <c r="E14" s="663"/>
      <c r="F14" s="663"/>
      <c r="G14" s="663"/>
      <c r="H14" s="689"/>
    </row>
    <row r="15" spans="1:9" s="331" customFormat="1" ht="23.25" customHeight="1">
      <c r="A15" s="2393"/>
      <c r="B15" s="729" t="s">
        <v>1543</v>
      </c>
      <c r="C15" s="660"/>
      <c r="D15" s="660"/>
      <c r="E15" s="660"/>
      <c r="F15" s="660"/>
      <c r="G15" s="660"/>
      <c r="H15" s="688"/>
    </row>
    <row r="16" spans="1:9" ht="23.25" customHeight="1">
      <c r="A16" s="2394"/>
      <c r="B16" s="656" t="s">
        <v>1484</v>
      </c>
      <c r="C16" s="662"/>
      <c r="D16" s="663"/>
      <c r="E16" s="663"/>
      <c r="F16" s="663"/>
      <c r="G16" s="663"/>
      <c r="H16" s="689"/>
    </row>
    <row r="17" spans="1:23" ht="23.25" customHeight="1">
      <c r="A17" s="2395"/>
      <c r="B17" s="656" t="s">
        <v>1485</v>
      </c>
      <c r="C17" s="662"/>
      <c r="D17" s="663"/>
      <c r="E17" s="663"/>
      <c r="F17" s="663"/>
      <c r="G17" s="663"/>
      <c r="H17" s="689"/>
    </row>
    <row r="18" spans="1:23" s="331" customFormat="1" ht="23.25" customHeight="1">
      <c r="A18" s="2393"/>
      <c r="B18" s="729" t="s">
        <v>1543</v>
      </c>
      <c r="C18" s="660"/>
      <c r="D18" s="660"/>
      <c r="E18" s="660"/>
      <c r="F18" s="660"/>
      <c r="G18" s="660"/>
      <c r="H18" s="688"/>
    </row>
    <row r="19" spans="1:23" ht="23.25" customHeight="1">
      <c r="A19" s="2394"/>
      <c r="B19" s="656" t="s">
        <v>1484</v>
      </c>
      <c r="C19" s="662"/>
      <c r="D19" s="663"/>
      <c r="E19" s="663"/>
      <c r="F19" s="663"/>
      <c r="G19" s="663"/>
      <c r="H19" s="689"/>
    </row>
    <row r="20" spans="1:23" ht="23.25" customHeight="1">
      <c r="A20" s="2395"/>
      <c r="B20" s="656" t="s">
        <v>1485</v>
      </c>
      <c r="C20" s="662"/>
      <c r="D20" s="663"/>
      <c r="E20" s="663"/>
      <c r="F20" s="663"/>
      <c r="G20" s="663"/>
      <c r="H20" s="689"/>
    </row>
    <row r="21" spans="1:23" s="331" customFormat="1" ht="23.25" customHeight="1">
      <c r="A21" s="2393"/>
      <c r="B21" s="729" t="s">
        <v>1543</v>
      </c>
      <c r="C21" s="660"/>
      <c r="D21" s="660"/>
      <c r="E21" s="660"/>
      <c r="F21" s="660"/>
      <c r="G21" s="660"/>
      <c r="H21" s="688"/>
    </row>
    <row r="22" spans="1:23" ht="23.25" customHeight="1">
      <c r="A22" s="2394"/>
      <c r="B22" s="656" t="s">
        <v>1484</v>
      </c>
      <c r="C22" s="662"/>
      <c r="D22" s="663"/>
      <c r="E22" s="663"/>
      <c r="F22" s="663"/>
      <c r="G22" s="663"/>
      <c r="H22" s="689"/>
    </row>
    <row r="23" spans="1:23" ht="23.25" customHeight="1">
      <c r="A23" s="2395"/>
      <c r="B23" s="656" t="s">
        <v>1485</v>
      </c>
      <c r="C23" s="662"/>
      <c r="D23" s="663"/>
      <c r="E23" s="663"/>
      <c r="F23" s="663"/>
      <c r="G23" s="663"/>
      <c r="H23" s="689"/>
    </row>
    <row r="24" spans="1:23" s="331" customFormat="1" ht="23.25" customHeight="1">
      <c r="A24" s="2393"/>
      <c r="B24" s="729" t="s">
        <v>1543</v>
      </c>
      <c r="C24" s="660"/>
      <c r="D24" s="660"/>
      <c r="E24" s="660"/>
      <c r="F24" s="660"/>
      <c r="G24" s="660"/>
      <c r="H24" s="688"/>
    </row>
    <row r="25" spans="1:23" ht="23.25" customHeight="1">
      <c r="A25" s="2394"/>
      <c r="B25" s="656" t="s">
        <v>1484</v>
      </c>
      <c r="C25" s="662"/>
      <c r="D25" s="663"/>
      <c r="E25" s="663"/>
      <c r="F25" s="663"/>
      <c r="G25" s="663"/>
      <c r="H25" s="689"/>
    </row>
    <row r="26" spans="1:23" ht="23.25" customHeight="1">
      <c r="A26" s="2395"/>
      <c r="B26" s="656" t="s">
        <v>1485</v>
      </c>
      <c r="C26" s="662"/>
      <c r="D26" s="663"/>
      <c r="E26" s="663"/>
      <c r="F26" s="663"/>
      <c r="G26" s="663"/>
      <c r="H26" s="689"/>
    </row>
    <row r="27" spans="1:23" s="339" customFormat="1" ht="20.100000000000001" customHeight="1">
      <c r="A27" s="337"/>
      <c r="B27" s="338"/>
      <c r="C27" s="338"/>
      <c r="E27" s="340"/>
      <c r="F27" s="340"/>
      <c r="H27" s="340"/>
      <c r="I27" s="340"/>
      <c r="K27" s="338"/>
      <c r="L27" s="338"/>
      <c r="M27" s="342"/>
      <c r="N27" s="341"/>
    </row>
    <row r="28" spans="1:23" s="339" customFormat="1" ht="13.5" customHeight="1">
      <c r="A28" s="337" t="s">
        <v>912</v>
      </c>
      <c r="B28" s="338"/>
      <c r="C28" s="730" t="s">
        <v>913</v>
      </c>
      <c r="E28" s="340" t="s">
        <v>957</v>
      </c>
      <c r="G28" s="731" t="s">
        <v>958</v>
      </c>
      <c r="J28" s="338"/>
      <c r="L28" s="338"/>
      <c r="O28" s="338"/>
    </row>
    <row r="29" spans="1:23" s="339" customFormat="1" ht="26.25" customHeight="1">
      <c r="E29" s="340" t="s">
        <v>853</v>
      </c>
      <c r="J29" s="338"/>
      <c r="K29" s="415"/>
      <c r="L29" s="338"/>
      <c r="N29" s="338"/>
      <c r="O29" s="338"/>
    </row>
    <row r="30" spans="1:23" ht="16.5" customHeight="1">
      <c r="A30" s="671" t="s">
        <v>1544</v>
      </c>
      <c r="B30" s="416"/>
      <c r="C30" s="343"/>
      <c r="D30" s="343"/>
      <c r="E30" s="343"/>
      <c r="F30" s="343"/>
      <c r="G30" s="343"/>
      <c r="H30" s="343"/>
      <c r="I30" s="343"/>
      <c r="J30" s="343"/>
      <c r="K30" s="343"/>
      <c r="L30" s="343"/>
      <c r="M30" s="343"/>
      <c r="N30" s="343"/>
      <c r="O30" s="343"/>
      <c r="P30" s="343"/>
      <c r="Q30" s="343"/>
      <c r="R30" s="343"/>
      <c r="S30" s="343"/>
      <c r="T30" s="343"/>
      <c r="U30" s="343"/>
      <c r="V30" s="343"/>
      <c r="W30" s="343"/>
    </row>
    <row r="31" spans="1:23" ht="16.5" customHeight="1">
      <c r="A31" s="672" t="s">
        <v>960</v>
      </c>
      <c r="B31" s="416"/>
      <c r="C31" s="343"/>
      <c r="D31" s="343"/>
      <c r="E31" s="343"/>
      <c r="F31" s="343"/>
      <c r="G31" s="2437" t="s">
        <v>1568</v>
      </c>
      <c r="H31" s="2437"/>
      <c r="I31" s="343"/>
      <c r="J31" s="343"/>
      <c r="K31" s="343"/>
      <c r="L31" s="343"/>
      <c r="M31" s="343"/>
      <c r="N31" s="343"/>
      <c r="O31" s="343"/>
      <c r="P31" s="343"/>
      <c r="Q31" s="343"/>
      <c r="R31" s="343"/>
      <c r="S31" s="343"/>
      <c r="T31" s="343"/>
      <c r="U31" s="343"/>
      <c r="V31" s="343"/>
      <c r="W31" s="343"/>
    </row>
    <row r="32" spans="1:23">
      <c r="A32" s="326"/>
      <c r="B32" s="326"/>
      <c r="C32" s="326"/>
      <c r="D32" s="326"/>
      <c r="E32" s="732"/>
      <c r="F32" s="326"/>
      <c r="G32" s="326"/>
      <c r="H32" s="326"/>
      <c r="I32" s="326"/>
      <c r="J32" s="326"/>
      <c r="K32" s="326"/>
      <c r="L32" s="326"/>
      <c r="M32" s="326"/>
      <c r="N32" s="326"/>
      <c r="O32" s="326"/>
      <c r="P32" s="326"/>
      <c r="Q32" s="326"/>
      <c r="R32" s="326"/>
      <c r="S32" s="326"/>
      <c r="T32" s="326"/>
      <c r="U32" s="326"/>
      <c r="V32" s="326"/>
      <c r="W32" s="326"/>
    </row>
    <row r="33" spans="5:5" ht="15.75">
      <c r="E33" s="673"/>
    </row>
  </sheetData>
  <mergeCells count="13">
    <mergeCell ref="G31:H31"/>
    <mergeCell ref="A9:A11"/>
    <mergeCell ref="A12:A14"/>
    <mergeCell ref="A15:A17"/>
    <mergeCell ref="A18:A20"/>
    <mergeCell ref="A21:A23"/>
    <mergeCell ref="A24:A26"/>
    <mergeCell ref="C7:G7"/>
    <mergeCell ref="A1:A2"/>
    <mergeCell ref="G1:G2"/>
    <mergeCell ref="H1:H2"/>
    <mergeCell ref="B3:C3"/>
    <mergeCell ref="A5:H5"/>
  </mergeCells>
  <phoneticPr fontId="2" type="noConversion"/>
  <hyperlinks>
    <hyperlink ref="I5" location="預告統計資料發布時間表!A1" display="回發布時間表" xr:uid="{1B23743D-FB5A-4CC9-ADA0-F98F92AF3779}"/>
  </hyperlinks>
  <printOptions horizontalCentered="1" verticalCentered="1"/>
  <pageMargins left="0.77" right="0.47244094488188981" top="0.7" bottom="0.36" header="0.44" footer="0.23"/>
  <pageSetup paperSize="9" scale="75" orientation="landscape" r:id="rId1"/>
  <headerFooter alignWithMargins="0">
    <oddFooter>&amp;C&amp;16 1-7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1"/>
  <sheetViews>
    <sheetView topLeftCell="A15" workbookViewId="0">
      <selection activeCell="A14" sqref="A14"/>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125</v>
      </c>
      <c r="B1" s="12" t="s">
        <v>113</v>
      </c>
    </row>
    <row r="2" spans="1:3" ht="19.5">
      <c r="A2" s="9" t="s">
        <v>115</v>
      </c>
    </row>
    <row r="3" spans="1:3" ht="19.5">
      <c r="A3" s="9" t="s">
        <v>126</v>
      </c>
    </row>
    <row r="4" spans="1:3" ht="19.5">
      <c r="A4" s="9" t="s">
        <v>3</v>
      </c>
    </row>
    <row r="5" spans="1:3" ht="19.5">
      <c r="A5" s="10" t="s">
        <v>32</v>
      </c>
    </row>
    <row r="6" spans="1:3" ht="19.5">
      <c r="A6" s="10" t="s">
        <v>117</v>
      </c>
    </row>
    <row r="7" spans="1:3" ht="19.5">
      <c r="A7" s="10" t="s">
        <v>166</v>
      </c>
    </row>
    <row r="8" spans="1:3" ht="19.5">
      <c r="A8" s="10" t="s">
        <v>34</v>
      </c>
    </row>
    <row r="9" spans="1:3" ht="19.5">
      <c r="A9" s="10" t="s">
        <v>109</v>
      </c>
    </row>
    <row r="10" spans="1:3" ht="19.5">
      <c r="A10" s="9" t="s">
        <v>9</v>
      </c>
    </row>
    <row r="11" spans="1:3" ht="19.5">
      <c r="A11" s="10" t="s">
        <v>35</v>
      </c>
    </row>
    <row r="12" spans="1:3" ht="19.5">
      <c r="A12" s="10" t="s">
        <v>724</v>
      </c>
    </row>
    <row r="13" spans="1:3" ht="78">
      <c r="A13" s="10" t="s">
        <v>681</v>
      </c>
    </row>
    <row r="14" spans="1:3" ht="19.5">
      <c r="A14" s="15" t="s">
        <v>11</v>
      </c>
    </row>
    <row r="15" spans="1:3" ht="21.6" customHeight="1">
      <c r="A15" s="16" t="s">
        <v>353</v>
      </c>
      <c r="C15" s="14"/>
    </row>
    <row r="16" spans="1:3" ht="39">
      <c r="A16" s="17" t="s">
        <v>119</v>
      </c>
    </row>
    <row r="17" spans="1:1" ht="19.5">
      <c r="A17" s="16" t="s">
        <v>14</v>
      </c>
    </row>
    <row r="18" spans="1:1" ht="243" customHeight="1">
      <c r="A18" s="17" t="s">
        <v>354</v>
      </c>
    </row>
    <row r="19" spans="1:1" ht="19.5">
      <c r="A19" s="73" t="s">
        <v>666</v>
      </c>
    </row>
    <row r="20" spans="1:1" ht="60.75" customHeight="1">
      <c r="A20" s="72" t="s">
        <v>694</v>
      </c>
    </row>
    <row r="21" spans="1:1" ht="19.5">
      <c r="A21" s="16" t="s">
        <v>127</v>
      </c>
    </row>
    <row r="22" spans="1:1" ht="19.5">
      <c r="A22" s="73" t="s">
        <v>695</v>
      </c>
    </row>
    <row r="23" spans="1:1" ht="19.5">
      <c r="A23" s="16" t="s">
        <v>21</v>
      </c>
    </row>
    <row r="24" spans="1:1" ht="19.5">
      <c r="A24" s="15" t="s">
        <v>22</v>
      </c>
    </row>
    <row r="25" spans="1:1" ht="39">
      <c r="A25" s="72" t="s">
        <v>670</v>
      </c>
    </row>
    <row r="26" spans="1:1" ht="19.5">
      <c r="A26" s="17" t="s">
        <v>121</v>
      </c>
    </row>
    <row r="27" spans="1:1" ht="19.5">
      <c r="A27" s="15" t="s">
        <v>24</v>
      </c>
    </row>
    <row r="28" spans="1:1" ht="39">
      <c r="A28" s="17" t="s">
        <v>128</v>
      </c>
    </row>
    <row r="29" spans="1:1" ht="58.5">
      <c r="A29" s="17" t="s">
        <v>123</v>
      </c>
    </row>
    <row r="30" spans="1:1" ht="39">
      <c r="A30" s="18" t="s">
        <v>124</v>
      </c>
    </row>
    <row r="31" spans="1:1" ht="20.25" thickBot="1">
      <c r="A31" s="19" t="s">
        <v>28</v>
      </c>
    </row>
  </sheetData>
  <phoneticPr fontId="2" type="noConversion"/>
  <hyperlinks>
    <hyperlink ref="B1" location="預告統計資料發布時間表!A1" display="回發布時間表" xr:uid="{00000000-0004-0000-0D00-000000000000}"/>
  </hyperlink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D6C2-2B57-49B4-BDB8-834A1C0A2D40}">
  <dimension ref="A1:IU58"/>
  <sheetViews>
    <sheetView workbookViewId="0">
      <selection activeCell="L3" sqref="L3"/>
    </sheetView>
  </sheetViews>
  <sheetFormatPr defaultRowHeight="16.5" customHeight="1"/>
  <cols>
    <col min="1" max="1" width="12.625" style="701" customWidth="1"/>
    <col min="2" max="2" width="10.625" style="701" customWidth="1"/>
    <col min="3" max="4" width="14.75" style="701" customWidth="1"/>
    <col min="5" max="5" width="19.75" style="701" customWidth="1"/>
    <col min="6" max="6" width="12.375" style="701" customWidth="1"/>
    <col min="7" max="7" width="12.125" style="701" customWidth="1"/>
    <col min="8" max="9" width="8.375" style="701" customWidth="1"/>
    <col min="10" max="10" width="8" style="701" customWidth="1"/>
    <col min="11" max="11" width="7.125" style="701" customWidth="1"/>
    <col min="12" max="255" width="9" style="701" customWidth="1"/>
    <col min="256" max="1022" width="9" style="697" customWidth="1"/>
    <col min="1023" max="1023" width="7" style="697" customWidth="1"/>
    <col min="1024" max="16384" width="9" style="697"/>
  </cols>
  <sheetData>
    <row r="1" spans="1:12" ht="16.5" customHeight="1">
      <c r="A1" s="693" t="s">
        <v>920</v>
      </c>
      <c r="B1" s="694"/>
      <c r="C1" s="695"/>
      <c r="D1" s="696"/>
      <c r="E1" s="697"/>
      <c r="F1" s="698"/>
      <c r="G1" s="699"/>
      <c r="H1" s="700" t="s">
        <v>732</v>
      </c>
      <c r="I1" s="2443" t="s">
        <v>1508</v>
      </c>
      <c r="J1" s="2443"/>
      <c r="K1" s="2443"/>
    </row>
    <row r="2" spans="1:12" ht="18" customHeight="1">
      <c r="A2" s="693" t="s">
        <v>1509</v>
      </c>
      <c r="B2" s="702" t="s">
        <v>1510</v>
      </c>
      <c r="C2" s="703"/>
      <c r="D2" s="704"/>
      <c r="E2" s="705"/>
      <c r="F2" s="706"/>
      <c r="G2" s="707"/>
      <c r="H2" s="700" t="s">
        <v>1511</v>
      </c>
      <c r="I2" s="2444" t="s">
        <v>1512</v>
      </c>
      <c r="J2" s="2444"/>
      <c r="K2" s="2444"/>
    </row>
    <row r="3" spans="1:12" ht="28.5" customHeight="1">
      <c r="A3" s="2445" t="s">
        <v>1513</v>
      </c>
      <c r="B3" s="2445"/>
      <c r="C3" s="2445"/>
      <c r="D3" s="2445"/>
      <c r="E3" s="2445"/>
      <c r="F3" s="2445"/>
      <c r="G3" s="2445"/>
      <c r="H3" s="2445"/>
      <c r="I3" s="2445"/>
      <c r="J3" s="2445"/>
      <c r="K3" s="2445"/>
      <c r="L3" s="23" t="s">
        <v>113</v>
      </c>
    </row>
    <row r="4" spans="1:12" ht="19.5" customHeight="1">
      <c r="A4" s="2446" t="s">
        <v>1514</v>
      </c>
      <c r="B4" s="2446"/>
      <c r="C4" s="2446"/>
      <c r="D4" s="2446"/>
      <c r="E4" s="2446"/>
      <c r="F4" s="2446"/>
      <c r="G4" s="2446"/>
      <c r="H4" s="2446"/>
      <c r="I4" s="2446"/>
      <c r="J4" s="2446"/>
      <c r="K4" s="2446"/>
    </row>
    <row r="5" spans="1:12" ht="20.25" customHeight="1">
      <c r="A5" s="2440" t="s">
        <v>1515</v>
      </c>
      <c r="B5" s="2440" t="s">
        <v>1516</v>
      </c>
      <c r="C5" s="2440" t="s">
        <v>1517</v>
      </c>
      <c r="D5" s="2440" t="s">
        <v>1518</v>
      </c>
      <c r="E5" s="2447" t="s">
        <v>1519</v>
      </c>
      <c r="F5" s="2447" t="s">
        <v>1520</v>
      </c>
      <c r="G5" s="2440" t="s">
        <v>1521</v>
      </c>
      <c r="H5" s="2441" t="s">
        <v>1522</v>
      </c>
      <c r="I5" s="2441"/>
      <c r="J5" s="2441"/>
      <c r="K5" s="2441"/>
      <c r="L5" s="710"/>
    </row>
    <row r="6" spans="1:12" ht="31.5" customHeight="1">
      <c r="A6" s="2440"/>
      <c r="B6" s="2440"/>
      <c r="C6" s="2440"/>
      <c r="D6" s="2440"/>
      <c r="E6" s="2447"/>
      <c r="F6" s="2447"/>
      <c r="G6" s="2440"/>
      <c r="H6" s="708" t="s">
        <v>897</v>
      </c>
      <c r="I6" s="708" t="s">
        <v>1523</v>
      </c>
      <c r="J6" s="708" t="s">
        <v>1524</v>
      </c>
      <c r="K6" s="708" t="s">
        <v>1525</v>
      </c>
      <c r="L6" s="710"/>
    </row>
    <row r="7" spans="1:12" ht="28.5" customHeight="1">
      <c r="A7" s="2442" t="s">
        <v>1526</v>
      </c>
      <c r="B7" s="709" t="s">
        <v>897</v>
      </c>
      <c r="C7" s="725">
        <v>0</v>
      </c>
      <c r="D7" s="725">
        <v>0</v>
      </c>
      <c r="E7" s="725">
        <v>0</v>
      </c>
      <c r="F7" s="725">
        <v>0</v>
      </c>
      <c r="G7" s="725">
        <v>0</v>
      </c>
      <c r="H7" s="725">
        <v>0</v>
      </c>
      <c r="I7" s="725">
        <v>0</v>
      </c>
      <c r="J7" s="725">
        <v>0</v>
      </c>
      <c r="K7" s="725">
        <v>0</v>
      </c>
    </row>
    <row r="8" spans="1:12" ht="28.5" customHeight="1">
      <c r="A8" s="2442"/>
      <c r="B8" s="708" t="s">
        <v>1527</v>
      </c>
      <c r="C8" s="725">
        <v>0</v>
      </c>
      <c r="D8" s="725">
        <v>0</v>
      </c>
      <c r="E8" s="725">
        <v>0</v>
      </c>
      <c r="F8" s="725">
        <v>0</v>
      </c>
      <c r="G8" s="725">
        <v>0</v>
      </c>
      <c r="H8" s="725">
        <v>0</v>
      </c>
      <c r="I8" s="725">
        <v>0</v>
      </c>
      <c r="J8" s="725">
        <v>0</v>
      </c>
      <c r="K8" s="725">
        <v>0</v>
      </c>
    </row>
    <row r="9" spans="1:12" ht="28.5" customHeight="1">
      <c r="A9" s="2442"/>
      <c r="B9" s="708" t="s">
        <v>1528</v>
      </c>
      <c r="C9" s="725">
        <v>0</v>
      </c>
      <c r="D9" s="725">
        <v>0</v>
      </c>
      <c r="E9" s="725">
        <v>0</v>
      </c>
      <c r="F9" s="725">
        <v>0</v>
      </c>
      <c r="G9" s="725">
        <v>0</v>
      </c>
      <c r="H9" s="725">
        <v>0</v>
      </c>
      <c r="I9" s="725">
        <v>0</v>
      </c>
      <c r="J9" s="725">
        <v>0</v>
      </c>
      <c r="K9" s="725">
        <v>0</v>
      </c>
    </row>
    <row r="10" spans="1:12" ht="31.5" customHeight="1">
      <c r="A10" s="711" t="s">
        <v>1529</v>
      </c>
      <c r="B10" s="712"/>
      <c r="C10" s="712"/>
      <c r="D10" s="713"/>
      <c r="E10" s="714"/>
      <c r="F10" s="714"/>
      <c r="G10" s="714"/>
      <c r="H10" s="714"/>
      <c r="I10" s="714"/>
      <c r="J10" s="714"/>
      <c r="K10" s="713"/>
    </row>
    <row r="11" spans="1:12" ht="20.100000000000001" customHeight="1">
      <c r="A11" s="715"/>
      <c r="B11" s="716"/>
      <c r="C11" s="716"/>
      <c r="D11" s="717"/>
      <c r="E11" s="718"/>
      <c r="F11" s="718"/>
      <c r="G11" s="718"/>
      <c r="H11" s="718"/>
      <c r="I11" s="718"/>
      <c r="J11" s="718"/>
      <c r="K11" s="719" t="s">
        <v>1535</v>
      </c>
    </row>
    <row r="12" spans="1:12" ht="19.5" customHeight="1">
      <c r="A12" s="720" t="s">
        <v>912</v>
      </c>
      <c r="B12" s="716"/>
      <c r="C12" s="720" t="s">
        <v>1530</v>
      </c>
      <c r="D12" s="716" t="s">
        <v>1531</v>
      </c>
      <c r="E12" s="721"/>
      <c r="F12" s="720" t="s">
        <v>1308</v>
      </c>
      <c r="G12" s="721"/>
      <c r="H12" s="720"/>
      <c r="I12" s="720"/>
      <c r="J12" s="720"/>
      <c r="K12" s="717"/>
    </row>
    <row r="13" spans="1:12" ht="19.5" customHeight="1">
      <c r="A13" s="717"/>
      <c r="B13" s="717"/>
      <c r="C13" s="717"/>
      <c r="D13" s="716" t="s">
        <v>1532</v>
      </c>
      <c r="E13" s="721"/>
      <c r="F13" s="716"/>
      <c r="G13" s="716"/>
      <c r="H13" s="716"/>
      <c r="I13" s="716"/>
      <c r="J13" s="716"/>
      <c r="K13" s="717"/>
    </row>
    <row r="14" spans="1:12" ht="19.5" customHeight="1">
      <c r="A14" s="717"/>
      <c r="B14" s="717"/>
      <c r="C14" s="717"/>
      <c r="D14" s="716"/>
      <c r="E14" s="721"/>
      <c r="F14" s="716"/>
      <c r="G14" s="716"/>
      <c r="H14" s="716"/>
      <c r="I14" s="716"/>
      <c r="J14" s="716"/>
      <c r="K14" s="717"/>
    </row>
    <row r="15" spans="1:12" ht="19.5" customHeight="1">
      <c r="A15" s="722" t="s">
        <v>1533</v>
      </c>
      <c r="B15" s="722"/>
      <c r="C15" s="723"/>
      <c r="D15" s="723"/>
      <c r="E15" s="723"/>
      <c r="F15" s="723"/>
      <c r="G15" s="723"/>
      <c r="H15" s="723"/>
      <c r="I15" s="723"/>
      <c r="J15" s="723"/>
      <c r="K15" s="723"/>
    </row>
    <row r="16" spans="1:12" ht="19.5" customHeight="1">
      <c r="A16" s="724" t="s">
        <v>1534</v>
      </c>
      <c r="B16" s="722"/>
      <c r="C16" s="723"/>
      <c r="D16" s="723"/>
      <c r="E16" s="723"/>
      <c r="F16" s="723"/>
      <c r="G16" s="723"/>
      <c r="H16" s="723"/>
      <c r="I16" s="723"/>
      <c r="J16" s="723"/>
      <c r="K16" s="723"/>
    </row>
    <row r="17" ht="18.7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sheetData>
  <mergeCells count="13">
    <mergeCell ref="G5:G6"/>
    <mergeCell ref="H5:K5"/>
    <mergeCell ref="A7:A9"/>
    <mergeCell ref="I1:K1"/>
    <mergeCell ref="I2:K2"/>
    <mergeCell ref="A3:K3"/>
    <mergeCell ref="A4:K4"/>
    <mergeCell ref="A5:A6"/>
    <mergeCell ref="B5:B6"/>
    <mergeCell ref="C5:C6"/>
    <mergeCell ref="D5:D6"/>
    <mergeCell ref="E5:E6"/>
    <mergeCell ref="F5:F6"/>
  </mergeCells>
  <phoneticPr fontId="2" type="noConversion"/>
  <hyperlinks>
    <hyperlink ref="L3" location="預告統計資料發布時間表!A1" display="回發布時間表" xr:uid="{E54D8658-FEA5-42FB-B8DB-A2A94B0ECA4E}"/>
  </hyperlinks>
  <printOptions horizontalCentered="1"/>
  <pageMargins left="0.39370078740157505" right="0.39370078740157505" top="0.78740157480315009" bottom="0.39370078740157505" header="0.39370078740157505" footer="0.39370078740157505"/>
  <pageSetup paperSize="0" fitToWidth="0" fitToHeight="0" pageOrder="overThenDown" orientation="landscape" horizontalDpi="0" verticalDpi="0" copies="0"/>
  <headerFooter alignWithMargins="0">
    <oddFooter>&amp;C&amp;12 1-9</oddFooter>
  </headerFooter>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7462-F6DF-4178-B2E8-C2BDAF9A2E66}">
  <dimension ref="A1:O33"/>
  <sheetViews>
    <sheetView workbookViewId="0">
      <selection sqref="A1:B2"/>
    </sheetView>
  </sheetViews>
  <sheetFormatPr defaultRowHeight="12"/>
  <cols>
    <col min="1" max="1" width="6.125" style="327" customWidth="1"/>
    <col min="2" max="2" width="14.5" style="327" customWidth="1"/>
    <col min="3" max="3" width="9.125" style="327" customWidth="1"/>
    <col min="4" max="4" width="9.625" style="327" customWidth="1"/>
    <col min="5" max="5" width="10.125" style="327" customWidth="1"/>
    <col min="6" max="6" width="12.625" style="327" customWidth="1"/>
    <col min="7" max="8" width="9.125" style="327" customWidth="1"/>
    <col min="9" max="9" width="11.25" style="327" customWidth="1"/>
    <col min="10" max="10" width="10.875" style="327" customWidth="1"/>
    <col min="11" max="11" width="11.875" style="327" customWidth="1"/>
    <col min="12" max="12" width="11.125" style="327" customWidth="1"/>
    <col min="13" max="13" width="10.25" style="327" customWidth="1"/>
    <col min="14" max="14" width="11" style="327" customWidth="1"/>
    <col min="15" max="256" width="9" style="327"/>
    <col min="257" max="257" width="6.125" style="327" customWidth="1"/>
    <col min="258" max="258" width="14.5" style="327" customWidth="1"/>
    <col min="259" max="259" width="9.125" style="327" customWidth="1"/>
    <col min="260" max="260" width="9.625" style="327" customWidth="1"/>
    <col min="261" max="261" width="10.125" style="327" customWidth="1"/>
    <col min="262" max="262" width="12.625" style="327" customWidth="1"/>
    <col min="263" max="264" width="9.125" style="327" customWidth="1"/>
    <col min="265" max="265" width="11.25" style="327" customWidth="1"/>
    <col min="266" max="266" width="10.875" style="327" customWidth="1"/>
    <col min="267" max="267" width="11.875" style="327" customWidth="1"/>
    <col min="268" max="268" width="11.125" style="327" customWidth="1"/>
    <col min="269" max="269" width="10.25" style="327" customWidth="1"/>
    <col min="270" max="270" width="11" style="327" customWidth="1"/>
    <col min="271" max="512" width="9" style="327"/>
    <col min="513" max="513" width="6.125" style="327" customWidth="1"/>
    <col min="514" max="514" width="14.5" style="327" customWidth="1"/>
    <col min="515" max="515" width="9.125" style="327" customWidth="1"/>
    <col min="516" max="516" width="9.625" style="327" customWidth="1"/>
    <col min="517" max="517" width="10.125" style="327" customWidth="1"/>
    <col min="518" max="518" width="12.625" style="327" customWidth="1"/>
    <col min="519" max="520" width="9.125" style="327" customWidth="1"/>
    <col min="521" max="521" width="11.25" style="327" customWidth="1"/>
    <col min="522" max="522" width="10.875" style="327" customWidth="1"/>
    <col min="523" max="523" width="11.875" style="327" customWidth="1"/>
    <col min="524" max="524" width="11.125" style="327" customWidth="1"/>
    <col min="525" max="525" width="10.25" style="327" customWidth="1"/>
    <col min="526" max="526" width="11" style="327" customWidth="1"/>
    <col min="527" max="768" width="9" style="327"/>
    <col min="769" max="769" width="6.125" style="327" customWidth="1"/>
    <col min="770" max="770" width="14.5" style="327" customWidth="1"/>
    <col min="771" max="771" width="9.125" style="327" customWidth="1"/>
    <col min="772" max="772" width="9.625" style="327" customWidth="1"/>
    <col min="773" max="773" width="10.125" style="327" customWidth="1"/>
    <col min="774" max="774" width="12.625" style="327" customWidth="1"/>
    <col min="775" max="776" width="9.125" style="327" customWidth="1"/>
    <col min="777" max="777" width="11.25" style="327" customWidth="1"/>
    <col min="778" max="778" width="10.875" style="327" customWidth="1"/>
    <col min="779" max="779" width="11.875" style="327" customWidth="1"/>
    <col min="780" max="780" width="11.125" style="327" customWidth="1"/>
    <col min="781" max="781" width="10.25" style="327" customWidth="1"/>
    <col min="782" max="782" width="11" style="327" customWidth="1"/>
    <col min="783" max="1024" width="9" style="327"/>
    <col min="1025" max="1025" width="6.125" style="327" customWidth="1"/>
    <col min="1026" max="1026" width="14.5" style="327" customWidth="1"/>
    <col min="1027" max="1027" width="9.125" style="327" customWidth="1"/>
    <col min="1028" max="1028" width="9.625" style="327" customWidth="1"/>
    <col min="1029" max="1029" width="10.125" style="327" customWidth="1"/>
    <col min="1030" max="1030" width="12.625" style="327" customWidth="1"/>
    <col min="1031" max="1032" width="9.125" style="327" customWidth="1"/>
    <col min="1033" max="1033" width="11.25" style="327" customWidth="1"/>
    <col min="1034" max="1034" width="10.875" style="327" customWidth="1"/>
    <col min="1035" max="1035" width="11.875" style="327" customWidth="1"/>
    <col min="1036" max="1036" width="11.125" style="327" customWidth="1"/>
    <col min="1037" max="1037" width="10.25" style="327" customWidth="1"/>
    <col min="1038" max="1038" width="11" style="327" customWidth="1"/>
    <col min="1039" max="1280" width="9" style="327"/>
    <col min="1281" max="1281" width="6.125" style="327" customWidth="1"/>
    <col min="1282" max="1282" width="14.5" style="327" customWidth="1"/>
    <col min="1283" max="1283" width="9.125" style="327" customWidth="1"/>
    <col min="1284" max="1284" width="9.625" style="327" customWidth="1"/>
    <col min="1285" max="1285" width="10.125" style="327" customWidth="1"/>
    <col min="1286" max="1286" width="12.625" style="327" customWidth="1"/>
    <col min="1287" max="1288" width="9.125" style="327" customWidth="1"/>
    <col min="1289" max="1289" width="11.25" style="327" customWidth="1"/>
    <col min="1290" max="1290" width="10.875" style="327" customWidth="1"/>
    <col min="1291" max="1291" width="11.875" style="327" customWidth="1"/>
    <col min="1292" max="1292" width="11.125" style="327" customWidth="1"/>
    <col min="1293" max="1293" width="10.25" style="327" customWidth="1"/>
    <col min="1294" max="1294" width="11" style="327" customWidth="1"/>
    <col min="1295" max="1536" width="9" style="327"/>
    <col min="1537" max="1537" width="6.125" style="327" customWidth="1"/>
    <col min="1538" max="1538" width="14.5" style="327" customWidth="1"/>
    <col min="1539" max="1539" width="9.125" style="327" customWidth="1"/>
    <col min="1540" max="1540" width="9.625" style="327" customWidth="1"/>
    <col min="1541" max="1541" width="10.125" style="327" customWidth="1"/>
    <col min="1542" max="1542" width="12.625" style="327" customWidth="1"/>
    <col min="1543" max="1544" width="9.125" style="327" customWidth="1"/>
    <col min="1545" max="1545" width="11.25" style="327" customWidth="1"/>
    <col min="1546" max="1546" width="10.875" style="327" customWidth="1"/>
    <col min="1547" max="1547" width="11.875" style="327" customWidth="1"/>
    <col min="1548" max="1548" width="11.125" style="327" customWidth="1"/>
    <col min="1549" max="1549" width="10.25" style="327" customWidth="1"/>
    <col min="1550" max="1550" width="11" style="327" customWidth="1"/>
    <col min="1551" max="1792" width="9" style="327"/>
    <col min="1793" max="1793" width="6.125" style="327" customWidth="1"/>
    <col min="1794" max="1794" width="14.5" style="327" customWidth="1"/>
    <col min="1795" max="1795" width="9.125" style="327" customWidth="1"/>
    <col min="1796" max="1796" width="9.625" style="327" customWidth="1"/>
    <col min="1797" max="1797" width="10.125" style="327" customWidth="1"/>
    <col min="1798" max="1798" width="12.625" style="327" customWidth="1"/>
    <col min="1799" max="1800" width="9.125" style="327" customWidth="1"/>
    <col min="1801" max="1801" width="11.25" style="327" customWidth="1"/>
    <col min="1802" max="1802" width="10.875" style="327" customWidth="1"/>
    <col min="1803" max="1803" width="11.875" style="327" customWidth="1"/>
    <col min="1804" max="1804" width="11.125" style="327" customWidth="1"/>
    <col min="1805" max="1805" width="10.25" style="327" customWidth="1"/>
    <col min="1806" max="1806" width="11" style="327" customWidth="1"/>
    <col min="1807" max="2048" width="9" style="327"/>
    <col min="2049" max="2049" width="6.125" style="327" customWidth="1"/>
    <col min="2050" max="2050" width="14.5" style="327" customWidth="1"/>
    <col min="2051" max="2051" width="9.125" style="327" customWidth="1"/>
    <col min="2052" max="2052" width="9.625" style="327" customWidth="1"/>
    <col min="2053" max="2053" width="10.125" style="327" customWidth="1"/>
    <col min="2054" max="2054" width="12.625" style="327" customWidth="1"/>
    <col min="2055" max="2056" width="9.125" style="327" customWidth="1"/>
    <col min="2057" max="2057" width="11.25" style="327" customWidth="1"/>
    <col min="2058" max="2058" width="10.875" style="327" customWidth="1"/>
    <col min="2059" max="2059" width="11.875" style="327" customWidth="1"/>
    <col min="2060" max="2060" width="11.125" style="327" customWidth="1"/>
    <col min="2061" max="2061" width="10.25" style="327" customWidth="1"/>
    <col min="2062" max="2062" width="11" style="327" customWidth="1"/>
    <col min="2063" max="2304" width="9" style="327"/>
    <col min="2305" max="2305" width="6.125" style="327" customWidth="1"/>
    <col min="2306" max="2306" width="14.5" style="327" customWidth="1"/>
    <col min="2307" max="2307" width="9.125" style="327" customWidth="1"/>
    <col min="2308" max="2308" width="9.625" style="327" customWidth="1"/>
    <col min="2309" max="2309" width="10.125" style="327" customWidth="1"/>
    <col min="2310" max="2310" width="12.625" style="327" customWidth="1"/>
    <col min="2311" max="2312" width="9.125" style="327" customWidth="1"/>
    <col min="2313" max="2313" width="11.25" style="327" customWidth="1"/>
    <col min="2314" max="2314" width="10.875" style="327" customWidth="1"/>
    <col min="2315" max="2315" width="11.875" style="327" customWidth="1"/>
    <col min="2316" max="2316" width="11.125" style="327" customWidth="1"/>
    <col min="2317" max="2317" width="10.25" style="327" customWidth="1"/>
    <col min="2318" max="2318" width="11" style="327" customWidth="1"/>
    <col min="2319" max="2560" width="9" style="327"/>
    <col min="2561" max="2561" width="6.125" style="327" customWidth="1"/>
    <col min="2562" max="2562" width="14.5" style="327" customWidth="1"/>
    <col min="2563" max="2563" width="9.125" style="327" customWidth="1"/>
    <col min="2564" max="2564" width="9.625" style="327" customWidth="1"/>
    <col min="2565" max="2565" width="10.125" style="327" customWidth="1"/>
    <col min="2566" max="2566" width="12.625" style="327" customWidth="1"/>
    <col min="2567" max="2568" width="9.125" style="327" customWidth="1"/>
    <col min="2569" max="2569" width="11.25" style="327" customWidth="1"/>
    <col min="2570" max="2570" width="10.875" style="327" customWidth="1"/>
    <col min="2571" max="2571" width="11.875" style="327" customWidth="1"/>
    <col min="2572" max="2572" width="11.125" style="327" customWidth="1"/>
    <col min="2573" max="2573" width="10.25" style="327" customWidth="1"/>
    <col min="2574" max="2574" width="11" style="327" customWidth="1"/>
    <col min="2575" max="2816" width="9" style="327"/>
    <col min="2817" max="2817" width="6.125" style="327" customWidth="1"/>
    <col min="2818" max="2818" width="14.5" style="327" customWidth="1"/>
    <col min="2819" max="2819" width="9.125" style="327" customWidth="1"/>
    <col min="2820" max="2820" width="9.625" style="327" customWidth="1"/>
    <col min="2821" max="2821" width="10.125" style="327" customWidth="1"/>
    <col min="2822" max="2822" width="12.625" style="327" customWidth="1"/>
    <col min="2823" max="2824" width="9.125" style="327" customWidth="1"/>
    <col min="2825" max="2825" width="11.25" style="327" customWidth="1"/>
    <col min="2826" max="2826" width="10.875" style="327" customWidth="1"/>
    <col min="2827" max="2827" width="11.875" style="327" customWidth="1"/>
    <col min="2828" max="2828" width="11.125" style="327" customWidth="1"/>
    <col min="2829" max="2829" width="10.25" style="327" customWidth="1"/>
    <col min="2830" max="2830" width="11" style="327" customWidth="1"/>
    <col min="2831" max="3072" width="9" style="327"/>
    <col min="3073" max="3073" width="6.125" style="327" customWidth="1"/>
    <col min="3074" max="3074" width="14.5" style="327" customWidth="1"/>
    <col min="3075" max="3075" width="9.125" style="327" customWidth="1"/>
    <col min="3076" max="3076" width="9.625" style="327" customWidth="1"/>
    <col min="3077" max="3077" width="10.125" style="327" customWidth="1"/>
    <col min="3078" max="3078" width="12.625" style="327" customWidth="1"/>
    <col min="3079" max="3080" width="9.125" style="327" customWidth="1"/>
    <col min="3081" max="3081" width="11.25" style="327" customWidth="1"/>
    <col min="3082" max="3082" width="10.875" style="327" customWidth="1"/>
    <col min="3083" max="3083" width="11.875" style="327" customWidth="1"/>
    <col min="3084" max="3084" width="11.125" style="327" customWidth="1"/>
    <col min="3085" max="3085" width="10.25" style="327" customWidth="1"/>
    <col min="3086" max="3086" width="11" style="327" customWidth="1"/>
    <col min="3087" max="3328" width="9" style="327"/>
    <col min="3329" max="3329" width="6.125" style="327" customWidth="1"/>
    <col min="3330" max="3330" width="14.5" style="327" customWidth="1"/>
    <col min="3331" max="3331" width="9.125" style="327" customWidth="1"/>
    <col min="3332" max="3332" width="9.625" style="327" customWidth="1"/>
    <col min="3333" max="3333" width="10.125" style="327" customWidth="1"/>
    <col min="3334" max="3334" width="12.625" style="327" customWidth="1"/>
    <col min="3335" max="3336" width="9.125" style="327" customWidth="1"/>
    <col min="3337" max="3337" width="11.25" style="327" customWidth="1"/>
    <col min="3338" max="3338" width="10.875" style="327" customWidth="1"/>
    <col min="3339" max="3339" width="11.875" style="327" customWidth="1"/>
    <col min="3340" max="3340" width="11.125" style="327" customWidth="1"/>
    <col min="3341" max="3341" width="10.25" style="327" customWidth="1"/>
    <col min="3342" max="3342" width="11" style="327" customWidth="1"/>
    <col min="3343" max="3584" width="9" style="327"/>
    <col min="3585" max="3585" width="6.125" style="327" customWidth="1"/>
    <col min="3586" max="3586" width="14.5" style="327" customWidth="1"/>
    <col min="3587" max="3587" width="9.125" style="327" customWidth="1"/>
    <col min="3588" max="3588" width="9.625" style="327" customWidth="1"/>
    <col min="3589" max="3589" width="10.125" style="327" customWidth="1"/>
    <col min="3590" max="3590" width="12.625" style="327" customWidth="1"/>
    <col min="3591" max="3592" width="9.125" style="327" customWidth="1"/>
    <col min="3593" max="3593" width="11.25" style="327" customWidth="1"/>
    <col min="3594" max="3594" width="10.875" style="327" customWidth="1"/>
    <col min="3595" max="3595" width="11.875" style="327" customWidth="1"/>
    <col min="3596" max="3596" width="11.125" style="327" customWidth="1"/>
    <col min="3597" max="3597" width="10.25" style="327" customWidth="1"/>
    <col min="3598" max="3598" width="11" style="327" customWidth="1"/>
    <col min="3599" max="3840" width="9" style="327"/>
    <col min="3841" max="3841" width="6.125" style="327" customWidth="1"/>
    <col min="3842" max="3842" width="14.5" style="327" customWidth="1"/>
    <col min="3843" max="3843" width="9.125" style="327" customWidth="1"/>
    <col min="3844" max="3844" width="9.625" style="327" customWidth="1"/>
    <col min="3845" max="3845" width="10.125" style="327" customWidth="1"/>
    <col min="3846" max="3846" width="12.625" style="327" customWidth="1"/>
    <col min="3847" max="3848" width="9.125" style="327" customWidth="1"/>
    <col min="3849" max="3849" width="11.25" style="327" customWidth="1"/>
    <col min="3850" max="3850" width="10.875" style="327" customWidth="1"/>
    <col min="3851" max="3851" width="11.875" style="327" customWidth="1"/>
    <col min="3852" max="3852" width="11.125" style="327" customWidth="1"/>
    <col min="3853" max="3853" width="10.25" style="327" customWidth="1"/>
    <col min="3854" max="3854" width="11" style="327" customWidth="1"/>
    <col min="3855" max="4096" width="9" style="327"/>
    <col min="4097" max="4097" width="6.125" style="327" customWidth="1"/>
    <col min="4098" max="4098" width="14.5" style="327" customWidth="1"/>
    <col min="4099" max="4099" width="9.125" style="327" customWidth="1"/>
    <col min="4100" max="4100" width="9.625" style="327" customWidth="1"/>
    <col min="4101" max="4101" width="10.125" style="327" customWidth="1"/>
    <col min="4102" max="4102" width="12.625" style="327" customWidth="1"/>
    <col min="4103" max="4104" width="9.125" style="327" customWidth="1"/>
    <col min="4105" max="4105" width="11.25" style="327" customWidth="1"/>
    <col min="4106" max="4106" width="10.875" style="327" customWidth="1"/>
    <col min="4107" max="4107" width="11.875" style="327" customWidth="1"/>
    <col min="4108" max="4108" width="11.125" style="327" customWidth="1"/>
    <col min="4109" max="4109" width="10.25" style="327" customWidth="1"/>
    <col min="4110" max="4110" width="11" style="327" customWidth="1"/>
    <col min="4111" max="4352" width="9" style="327"/>
    <col min="4353" max="4353" width="6.125" style="327" customWidth="1"/>
    <col min="4354" max="4354" width="14.5" style="327" customWidth="1"/>
    <col min="4355" max="4355" width="9.125" style="327" customWidth="1"/>
    <col min="4356" max="4356" width="9.625" style="327" customWidth="1"/>
    <col min="4357" max="4357" width="10.125" style="327" customWidth="1"/>
    <col min="4358" max="4358" width="12.625" style="327" customWidth="1"/>
    <col min="4359" max="4360" width="9.125" style="327" customWidth="1"/>
    <col min="4361" max="4361" width="11.25" style="327" customWidth="1"/>
    <col min="4362" max="4362" width="10.875" style="327" customWidth="1"/>
    <col min="4363" max="4363" width="11.875" style="327" customWidth="1"/>
    <col min="4364" max="4364" width="11.125" style="327" customWidth="1"/>
    <col min="4365" max="4365" width="10.25" style="327" customWidth="1"/>
    <col min="4366" max="4366" width="11" style="327" customWidth="1"/>
    <col min="4367" max="4608" width="9" style="327"/>
    <col min="4609" max="4609" width="6.125" style="327" customWidth="1"/>
    <col min="4610" max="4610" width="14.5" style="327" customWidth="1"/>
    <col min="4611" max="4611" width="9.125" style="327" customWidth="1"/>
    <col min="4612" max="4612" width="9.625" style="327" customWidth="1"/>
    <col min="4613" max="4613" width="10.125" style="327" customWidth="1"/>
    <col min="4614" max="4614" width="12.625" style="327" customWidth="1"/>
    <col min="4615" max="4616" width="9.125" style="327" customWidth="1"/>
    <col min="4617" max="4617" width="11.25" style="327" customWidth="1"/>
    <col min="4618" max="4618" width="10.875" style="327" customWidth="1"/>
    <col min="4619" max="4619" width="11.875" style="327" customWidth="1"/>
    <col min="4620" max="4620" width="11.125" style="327" customWidth="1"/>
    <col min="4621" max="4621" width="10.25" style="327" customWidth="1"/>
    <col min="4622" max="4622" width="11" style="327" customWidth="1"/>
    <col min="4623" max="4864" width="9" style="327"/>
    <col min="4865" max="4865" width="6.125" style="327" customWidth="1"/>
    <col min="4866" max="4866" width="14.5" style="327" customWidth="1"/>
    <col min="4867" max="4867" width="9.125" style="327" customWidth="1"/>
    <col min="4868" max="4868" width="9.625" style="327" customWidth="1"/>
    <col min="4869" max="4869" width="10.125" style="327" customWidth="1"/>
    <col min="4870" max="4870" width="12.625" style="327" customWidth="1"/>
    <col min="4871" max="4872" width="9.125" style="327" customWidth="1"/>
    <col min="4873" max="4873" width="11.25" style="327" customWidth="1"/>
    <col min="4874" max="4874" width="10.875" style="327" customWidth="1"/>
    <col min="4875" max="4875" width="11.875" style="327" customWidth="1"/>
    <col min="4876" max="4876" width="11.125" style="327" customWidth="1"/>
    <col min="4877" max="4877" width="10.25" style="327" customWidth="1"/>
    <col min="4878" max="4878" width="11" style="327" customWidth="1"/>
    <col min="4879" max="5120" width="9" style="327"/>
    <col min="5121" max="5121" width="6.125" style="327" customWidth="1"/>
    <col min="5122" max="5122" width="14.5" style="327" customWidth="1"/>
    <col min="5123" max="5123" width="9.125" style="327" customWidth="1"/>
    <col min="5124" max="5124" width="9.625" style="327" customWidth="1"/>
    <col min="5125" max="5125" width="10.125" style="327" customWidth="1"/>
    <col min="5126" max="5126" width="12.625" style="327" customWidth="1"/>
    <col min="5127" max="5128" width="9.125" style="327" customWidth="1"/>
    <col min="5129" max="5129" width="11.25" style="327" customWidth="1"/>
    <col min="5130" max="5130" width="10.875" style="327" customWidth="1"/>
    <col min="5131" max="5131" width="11.875" style="327" customWidth="1"/>
    <col min="5132" max="5132" width="11.125" style="327" customWidth="1"/>
    <col min="5133" max="5133" width="10.25" style="327" customWidth="1"/>
    <col min="5134" max="5134" width="11" style="327" customWidth="1"/>
    <col min="5135" max="5376" width="9" style="327"/>
    <col min="5377" max="5377" width="6.125" style="327" customWidth="1"/>
    <col min="5378" max="5378" width="14.5" style="327" customWidth="1"/>
    <col min="5379" max="5379" width="9.125" style="327" customWidth="1"/>
    <col min="5380" max="5380" width="9.625" style="327" customWidth="1"/>
    <col min="5381" max="5381" width="10.125" style="327" customWidth="1"/>
    <col min="5382" max="5382" width="12.625" style="327" customWidth="1"/>
    <col min="5383" max="5384" width="9.125" style="327" customWidth="1"/>
    <col min="5385" max="5385" width="11.25" style="327" customWidth="1"/>
    <col min="5386" max="5386" width="10.875" style="327" customWidth="1"/>
    <col min="5387" max="5387" width="11.875" style="327" customWidth="1"/>
    <col min="5388" max="5388" width="11.125" style="327" customWidth="1"/>
    <col min="5389" max="5389" width="10.25" style="327" customWidth="1"/>
    <col min="5390" max="5390" width="11" style="327" customWidth="1"/>
    <col min="5391" max="5632" width="9" style="327"/>
    <col min="5633" max="5633" width="6.125" style="327" customWidth="1"/>
    <col min="5634" max="5634" width="14.5" style="327" customWidth="1"/>
    <col min="5635" max="5635" width="9.125" style="327" customWidth="1"/>
    <col min="5636" max="5636" width="9.625" style="327" customWidth="1"/>
    <col min="5637" max="5637" width="10.125" style="327" customWidth="1"/>
    <col min="5638" max="5638" width="12.625" style="327" customWidth="1"/>
    <col min="5639" max="5640" width="9.125" style="327" customWidth="1"/>
    <col min="5641" max="5641" width="11.25" style="327" customWidth="1"/>
    <col min="5642" max="5642" width="10.875" style="327" customWidth="1"/>
    <col min="5643" max="5643" width="11.875" style="327" customWidth="1"/>
    <col min="5644" max="5644" width="11.125" style="327" customWidth="1"/>
    <col min="5645" max="5645" width="10.25" style="327" customWidth="1"/>
    <col min="5646" max="5646" width="11" style="327" customWidth="1"/>
    <col min="5647" max="5888" width="9" style="327"/>
    <col min="5889" max="5889" width="6.125" style="327" customWidth="1"/>
    <col min="5890" max="5890" width="14.5" style="327" customWidth="1"/>
    <col min="5891" max="5891" width="9.125" style="327" customWidth="1"/>
    <col min="5892" max="5892" width="9.625" style="327" customWidth="1"/>
    <col min="5893" max="5893" width="10.125" style="327" customWidth="1"/>
    <col min="5894" max="5894" width="12.625" style="327" customWidth="1"/>
    <col min="5895" max="5896" width="9.125" style="327" customWidth="1"/>
    <col min="5897" max="5897" width="11.25" style="327" customWidth="1"/>
    <col min="5898" max="5898" width="10.875" style="327" customWidth="1"/>
    <col min="5899" max="5899" width="11.875" style="327" customWidth="1"/>
    <col min="5900" max="5900" width="11.125" style="327" customWidth="1"/>
    <col min="5901" max="5901" width="10.25" style="327" customWidth="1"/>
    <col min="5902" max="5902" width="11" style="327" customWidth="1"/>
    <col min="5903" max="6144" width="9" style="327"/>
    <col min="6145" max="6145" width="6.125" style="327" customWidth="1"/>
    <col min="6146" max="6146" width="14.5" style="327" customWidth="1"/>
    <col min="6147" max="6147" width="9.125" style="327" customWidth="1"/>
    <col min="6148" max="6148" width="9.625" style="327" customWidth="1"/>
    <col min="6149" max="6149" width="10.125" style="327" customWidth="1"/>
    <col min="6150" max="6150" width="12.625" style="327" customWidth="1"/>
    <col min="6151" max="6152" width="9.125" style="327" customWidth="1"/>
    <col min="6153" max="6153" width="11.25" style="327" customWidth="1"/>
    <col min="6154" max="6154" width="10.875" style="327" customWidth="1"/>
    <col min="6155" max="6155" width="11.875" style="327" customWidth="1"/>
    <col min="6156" max="6156" width="11.125" style="327" customWidth="1"/>
    <col min="6157" max="6157" width="10.25" style="327" customWidth="1"/>
    <col min="6158" max="6158" width="11" style="327" customWidth="1"/>
    <col min="6159" max="6400" width="9" style="327"/>
    <col min="6401" max="6401" width="6.125" style="327" customWidth="1"/>
    <col min="6402" max="6402" width="14.5" style="327" customWidth="1"/>
    <col min="6403" max="6403" width="9.125" style="327" customWidth="1"/>
    <col min="6404" max="6404" width="9.625" style="327" customWidth="1"/>
    <col min="6405" max="6405" width="10.125" style="327" customWidth="1"/>
    <col min="6406" max="6406" width="12.625" style="327" customWidth="1"/>
    <col min="6407" max="6408" width="9.125" style="327" customWidth="1"/>
    <col min="6409" max="6409" width="11.25" style="327" customWidth="1"/>
    <col min="6410" max="6410" width="10.875" style="327" customWidth="1"/>
    <col min="6411" max="6411" width="11.875" style="327" customWidth="1"/>
    <col min="6412" max="6412" width="11.125" style="327" customWidth="1"/>
    <col min="6413" max="6413" width="10.25" style="327" customWidth="1"/>
    <col min="6414" max="6414" width="11" style="327" customWidth="1"/>
    <col min="6415" max="6656" width="9" style="327"/>
    <col min="6657" max="6657" width="6.125" style="327" customWidth="1"/>
    <col min="6658" max="6658" width="14.5" style="327" customWidth="1"/>
    <col min="6659" max="6659" width="9.125" style="327" customWidth="1"/>
    <col min="6660" max="6660" width="9.625" style="327" customWidth="1"/>
    <col min="6661" max="6661" width="10.125" style="327" customWidth="1"/>
    <col min="6662" max="6662" width="12.625" style="327" customWidth="1"/>
    <col min="6663" max="6664" width="9.125" style="327" customWidth="1"/>
    <col min="6665" max="6665" width="11.25" style="327" customWidth="1"/>
    <col min="6666" max="6666" width="10.875" style="327" customWidth="1"/>
    <col min="6667" max="6667" width="11.875" style="327" customWidth="1"/>
    <col min="6668" max="6668" width="11.125" style="327" customWidth="1"/>
    <col min="6669" max="6669" width="10.25" style="327" customWidth="1"/>
    <col min="6670" max="6670" width="11" style="327" customWidth="1"/>
    <col min="6671" max="6912" width="9" style="327"/>
    <col min="6913" max="6913" width="6.125" style="327" customWidth="1"/>
    <col min="6914" max="6914" width="14.5" style="327" customWidth="1"/>
    <col min="6915" max="6915" width="9.125" style="327" customWidth="1"/>
    <col min="6916" max="6916" width="9.625" style="327" customWidth="1"/>
    <col min="6917" max="6917" width="10.125" style="327" customWidth="1"/>
    <col min="6918" max="6918" width="12.625" style="327" customWidth="1"/>
    <col min="6919" max="6920" width="9.125" style="327" customWidth="1"/>
    <col min="6921" max="6921" width="11.25" style="327" customWidth="1"/>
    <col min="6922" max="6922" width="10.875" style="327" customWidth="1"/>
    <col min="6923" max="6923" width="11.875" style="327" customWidth="1"/>
    <col min="6924" max="6924" width="11.125" style="327" customWidth="1"/>
    <col min="6925" max="6925" width="10.25" style="327" customWidth="1"/>
    <col min="6926" max="6926" width="11" style="327" customWidth="1"/>
    <col min="6927" max="7168" width="9" style="327"/>
    <col min="7169" max="7169" width="6.125" style="327" customWidth="1"/>
    <col min="7170" max="7170" width="14.5" style="327" customWidth="1"/>
    <col min="7171" max="7171" width="9.125" style="327" customWidth="1"/>
    <col min="7172" max="7172" width="9.625" style="327" customWidth="1"/>
    <col min="7173" max="7173" width="10.125" style="327" customWidth="1"/>
    <col min="7174" max="7174" width="12.625" style="327" customWidth="1"/>
    <col min="7175" max="7176" width="9.125" style="327" customWidth="1"/>
    <col min="7177" max="7177" width="11.25" style="327" customWidth="1"/>
    <col min="7178" max="7178" width="10.875" style="327" customWidth="1"/>
    <col min="7179" max="7179" width="11.875" style="327" customWidth="1"/>
    <col min="7180" max="7180" width="11.125" style="327" customWidth="1"/>
    <col min="7181" max="7181" width="10.25" style="327" customWidth="1"/>
    <col min="7182" max="7182" width="11" style="327" customWidth="1"/>
    <col min="7183" max="7424" width="9" style="327"/>
    <col min="7425" max="7425" width="6.125" style="327" customWidth="1"/>
    <col min="7426" max="7426" width="14.5" style="327" customWidth="1"/>
    <col min="7427" max="7427" width="9.125" style="327" customWidth="1"/>
    <col min="7428" max="7428" width="9.625" style="327" customWidth="1"/>
    <col min="7429" max="7429" width="10.125" style="327" customWidth="1"/>
    <col min="7430" max="7430" width="12.625" style="327" customWidth="1"/>
    <col min="7431" max="7432" width="9.125" style="327" customWidth="1"/>
    <col min="7433" max="7433" width="11.25" style="327" customWidth="1"/>
    <col min="7434" max="7434" width="10.875" style="327" customWidth="1"/>
    <col min="7435" max="7435" width="11.875" style="327" customWidth="1"/>
    <col min="7436" max="7436" width="11.125" style="327" customWidth="1"/>
    <col min="7437" max="7437" width="10.25" style="327" customWidth="1"/>
    <col min="7438" max="7438" width="11" style="327" customWidth="1"/>
    <col min="7439" max="7680" width="9" style="327"/>
    <col min="7681" max="7681" width="6.125" style="327" customWidth="1"/>
    <col min="7682" max="7682" width="14.5" style="327" customWidth="1"/>
    <col min="7683" max="7683" width="9.125" style="327" customWidth="1"/>
    <col min="7684" max="7684" width="9.625" style="327" customWidth="1"/>
    <col min="7685" max="7685" width="10.125" style="327" customWidth="1"/>
    <col min="7686" max="7686" width="12.625" style="327" customWidth="1"/>
    <col min="7687" max="7688" width="9.125" style="327" customWidth="1"/>
    <col min="7689" max="7689" width="11.25" style="327" customWidth="1"/>
    <col min="7690" max="7690" width="10.875" style="327" customWidth="1"/>
    <col min="7691" max="7691" width="11.875" style="327" customWidth="1"/>
    <col min="7692" max="7692" width="11.125" style="327" customWidth="1"/>
    <col min="7693" max="7693" width="10.25" style="327" customWidth="1"/>
    <col min="7694" max="7694" width="11" style="327" customWidth="1"/>
    <col min="7695" max="7936" width="9" style="327"/>
    <col min="7937" max="7937" width="6.125" style="327" customWidth="1"/>
    <col min="7938" max="7938" width="14.5" style="327" customWidth="1"/>
    <col min="7939" max="7939" width="9.125" style="327" customWidth="1"/>
    <col min="7940" max="7940" width="9.625" style="327" customWidth="1"/>
    <col min="7941" max="7941" width="10.125" style="327" customWidth="1"/>
    <col min="7942" max="7942" width="12.625" style="327" customWidth="1"/>
    <col min="7943" max="7944" width="9.125" style="327" customWidth="1"/>
    <col min="7945" max="7945" width="11.25" style="327" customWidth="1"/>
    <col min="7946" max="7946" width="10.875" style="327" customWidth="1"/>
    <col min="7947" max="7947" width="11.875" style="327" customWidth="1"/>
    <col min="7948" max="7948" width="11.125" style="327" customWidth="1"/>
    <col min="7949" max="7949" width="10.25" style="327" customWidth="1"/>
    <col min="7950" max="7950" width="11" style="327" customWidth="1"/>
    <col min="7951" max="8192" width="9" style="327"/>
    <col min="8193" max="8193" width="6.125" style="327" customWidth="1"/>
    <col min="8194" max="8194" width="14.5" style="327" customWidth="1"/>
    <col min="8195" max="8195" width="9.125" style="327" customWidth="1"/>
    <col min="8196" max="8196" width="9.625" style="327" customWidth="1"/>
    <col min="8197" max="8197" width="10.125" style="327" customWidth="1"/>
    <col min="8198" max="8198" width="12.625" style="327" customWidth="1"/>
    <col min="8199" max="8200" width="9.125" style="327" customWidth="1"/>
    <col min="8201" max="8201" width="11.25" style="327" customWidth="1"/>
    <col min="8202" max="8202" width="10.875" style="327" customWidth="1"/>
    <col min="8203" max="8203" width="11.875" style="327" customWidth="1"/>
    <col min="8204" max="8204" width="11.125" style="327" customWidth="1"/>
    <col min="8205" max="8205" width="10.25" style="327" customWidth="1"/>
    <col min="8206" max="8206" width="11" style="327" customWidth="1"/>
    <col min="8207" max="8448" width="9" style="327"/>
    <col min="8449" max="8449" width="6.125" style="327" customWidth="1"/>
    <col min="8450" max="8450" width="14.5" style="327" customWidth="1"/>
    <col min="8451" max="8451" width="9.125" style="327" customWidth="1"/>
    <col min="8452" max="8452" width="9.625" style="327" customWidth="1"/>
    <col min="8453" max="8453" width="10.125" style="327" customWidth="1"/>
    <col min="8454" max="8454" width="12.625" style="327" customWidth="1"/>
    <col min="8455" max="8456" width="9.125" style="327" customWidth="1"/>
    <col min="8457" max="8457" width="11.25" style="327" customWidth="1"/>
    <col min="8458" max="8458" width="10.875" style="327" customWidth="1"/>
    <col min="8459" max="8459" width="11.875" style="327" customWidth="1"/>
    <col min="8460" max="8460" width="11.125" style="327" customWidth="1"/>
    <col min="8461" max="8461" width="10.25" style="327" customWidth="1"/>
    <col min="8462" max="8462" width="11" style="327" customWidth="1"/>
    <col min="8463" max="8704" width="9" style="327"/>
    <col min="8705" max="8705" width="6.125" style="327" customWidth="1"/>
    <col min="8706" max="8706" width="14.5" style="327" customWidth="1"/>
    <col min="8707" max="8707" width="9.125" style="327" customWidth="1"/>
    <col min="8708" max="8708" width="9.625" style="327" customWidth="1"/>
    <col min="8709" max="8709" width="10.125" style="327" customWidth="1"/>
    <col min="8710" max="8710" width="12.625" style="327" customWidth="1"/>
    <col min="8711" max="8712" width="9.125" style="327" customWidth="1"/>
    <col min="8713" max="8713" width="11.25" style="327" customWidth="1"/>
    <col min="8714" max="8714" width="10.875" style="327" customWidth="1"/>
    <col min="8715" max="8715" width="11.875" style="327" customWidth="1"/>
    <col min="8716" max="8716" width="11.125" style="327" customWidth="1"/>
    <col min="8717" max="8717" width="10.25" style="327" customWidth="1"/>
    <col min="8718" max="8718" width="11" style="327" customWidth="1"/>
    <col min="8719" max="8960" width="9" style="327"/>
    <col min="8961" max="8961" width="6.125" style="327" customWidth="1"/>
    <col min="8962" max="8962" width="14.5" style="327" customWidth="1"/>
    <col min="8963" max="8963" width="9.125" style="327" customWidth="1"/>
    <col min="8964" max="8964" width="9.625" style="327" customWidth="1"/>
    <col min="8965" max="8965" width="10.125" style="327" customWidth="1"/>
    <col min="8966" max="8966" width="12.625" style="327" customWidth="1"/>
    <col min="8967" max="8968" width="9.125" style="327" customWidth="1"/>
    <col min="8969" max="8969" width="11.25" style="327" customWidth="1"/>
    <col min="8970" max="8970" width="10.875" style="327" customWidth="1"/>
    <col min="8971" max="8971" width="11.875" style="327" customWidth="1"/>
    <col min="8972" max="8972" width="11.125" style="327" customWidth="1"/>
    <col min="8973" max="8973" width="10.25" style="327" customWidth="1"/>
    <col min="8974" max="8974" width="11" style="327" customWidth="1"/>
    <col min="8975" max="9216" width="9" style="327"/>
    <col min="9217" max="9217" width="6.125" style="327" customWidth="1"/>
    <col min="9218" max="9218" width="14.5" style="327" customWidth="1"/>
    <col min="9219" max="9219" width="9.125" style="327" customWidth="1"/>
    <col min="9220" max="9220" width="9.625" style="327" customWidth="1"/>
    <col min="9221" max="9221" width="10.125" style="327" customWidth="1"/>
    <col min="9222" max="9222" width="12.625" style="327" customWidth="1"/>
    <col min="9223" max="9224" width="9.125" style="327" customWidth="1"/>
    <col min="9225" max="9225" width="11.25" style="327" customWidth="1"/>
    <col min="9226" max="9226" width="10.875" style="327" customWidth="1"/>
    <col min="9227" max="9227" width="11.875" style="327" customWidth="1"/>
    <col min="9228" max="9228" width="11.125" style="327" customWidth="1"/>
    <col min="9229" max="9229" width="10.25" style="327" customWidth="1"/>
    <col min="9230" max="9230" width="11" style="327" customWidth="1"/>
    <col min="9231" max="9472" width="9" style="327"/>
    <col min="9473" max="9473" width="6.125" style="327" customWidth="1"/>
    <col min="9474" max="9474" width="14.5" style="327" customWidth="1"/>
    <col min="9475" max="9475" width="9.125" style="327" customWidth="1"/>
    <col min="9476" max="9476" width="9.625" style="327" customWidth="1"/>
    <col min="9477" max="9477" width="10.125" style="327" customWidth="1"/>
    <col min="9478" max="9478" width="12.625" style="327" customWidth="1"/>
    <col min="9479" max="9480" width="9.125" style="327" customWidth="1"/>
    <col min="9481" max="9481" width="11.25" style="327" customWidth="1"/>
    <col min="9482" max="9482" width="10.875" style="327" customWidth="1"/>
    <col min="9483" max="9483" width="11.875" style="327" customWidth="1"/>
    <col min="9484" max="9484" width="11.125" style="327" customWidth="1"/>
    <col min="9485" max="9485" width="10.25" style="327" customWidth="1"/>
    <col min="9486" max="9486" width="11" style="327" customWidth="1"/>
    <col min="9487" max="9728" width="9" style="327"/>
    <col min="9729" max="9729" width="6.125" style="327" customWidth="1"/>
    <col min="9730" max="9730" width="14.5" style="327" customWidth="1"/>
    <col min="9731" max="9731" width="9.125" style="327" customWidth="1"/>
    <col min="9732" max="9732" width="9.625" style="327" customWidth="1"/>
    <col min="9733" max="9733" width="10.125" style="327" customWidth="1"/>
    <col min="9734" max="9734" width="12.625" style="327" customWidth="1"/>
    <col min="9735" max="9736" width="9.125" style="327" customWidth="1"/>
    <col min="9737" max="9737" width="11.25" style="327" customWidth="1"/>
    <col min="9738" max="9738" width="10.875" style="327" customWidth="1"/>
    <col min="9739" max="9739" width="11.875" style="327" customWidth="1"/>
    <col min="9740" max="9740" width="11.125" style="327" customWidth="1"/>
    <col min="9741" max="9741" width="10.25" style="327" customWidth="1"/>
    <col min="9742" max="9742" width="11" style="327" customWidth="1"/>
    <col min="9743" max="9984" width="9" style="327"/>
    <col min="9985" max="9985" width="6.125" style="327" customWidth="1"/>
    <col min="9986" max="9986" width="14.5" style="327" customWidth="1"/>
    <col min="9987" max="9987" width="9.125" style="327" customWidth="1"/>
    <col min="9988" max="9988" width="9.625" style="327" customWidth="1"/>
    <col min="9989" max="9989" width="10.125" style="327" customWidth="1"/>
    <col min="9990" max="9990" width="12.625" style="327" customWidth="1"/>
    <col min="9991" max="9992" width="9.125" style="327" customWidth="1"/>
    <col min="9993" max="9993" width="11.25" style="327" customWidth="1"/>
    <col min="9994" max="9994" width="10.875" style="327" customWidth="1"/>
    <col min="9995" max="9995" width="11.875" style="327" customWidth="1"/>
    <col min="9996" max="9996" width="11.125" style="327" customWidth="1"/>
    <col min="9997" max="9997" width="10.25" style="327" customWidth="1"/>
    <col min="9998" max="9998" width="11" style="327" customWidth="1"/>
    <col min="9999" max="10240" width="9" style="327"/>
    <col min="10241" max="10241" width="6.125" style="327" customWidth="1"/>
    <col min="10242" max="10242" width="14.5" style="327" customWidth="1"/>
    <col min="10243" max="10243" width="9.125" style="327" customWidth="1"/>
    <col min="10244" max="10244" width="9.625" style="327" customWidth="1"/>
    <col min="10245" max="10245" width="10.125" style="327" customWidth="1"/>
    <col min="10246" max="10246" width="12.625" style="327" customWidth="1"/>
    <col min="10247" max="10248" width="9.125" style="327" customWidth="1"/>
    <col min="10249" max="10249" width="11.25" style="327" customWidth="1"/>
    <col min="10250" max="10250" width="10.875" style="327" customWidth="1"/>
    <col min="10251" max="10251" width="11.875" style="327" customWidth="1"/>
    <col min="10252" max="10252" width="11.125" style="327" customWidth="1"/>
    <col min="10253" max="10253" width="10.25" style="327" customWidth="1"/>
    <col min="10254" max="10254" width="11" style="327" customWidth="1"/>
    <col min="10255" max="10496" width="9" style="327"/>
    <col min="10497" max="10497" width="6.125" style="327" customWidth="1"/>
    <col min="10498" max="10498" width="14.5" style="327" customWidth="1"/>
    <col min="10499" max="10499" width="9.125" style="327" customWidth="1"/>
    <col min="10500" max="10500" width="9.625" style="327" customWidth="1"/>
    <col min="10501" max="10501" width="10.125" style="327" customWidth="1"/>
    <col min="10502" max="10502" width="12.625" style="327" customWidth="1"/>
    <col min="10503" max="10504" width="9.125" style="327" customWidth="1"/>
    <col min="10505" max="10505" width="11.25" style="327" customWidth="1"/>
    <col min="10506" max="10506" width="10.875" style="327" customWidth="1"/>
    <col min="10507" max="10507" width="11.875" style="327" customWidth="1"/>
    <col min="10508" max="10508" width="11.125" style="327" customWidth="1"/>
    <col min="10509" max="10509" width="10.25" style="327" customWidth="1"/>
    <col min="10510" max="10510" width="11" style="327" customWidth="1"/>
    <col min="10511" max="10752" width="9" style="327"/>
    <col min="10753" max="10753" width="6.125" style="327" customWidth="1"/>
    <col min="10754" max="10754" width="14.5" style="327" customWidth="1"/>
    <col min="10755" max="10755" width="9.125" style="327" customWidth="1"/>
    <col min="10756" max="10756" width="9.625" style="327" customWidth="1"/>
    <col min="10757" max="10757" width="10.125" style="327" customWidth="1"/>
    <col min="10758" max="10758" width="12.625" style="327" customWidth="1"/>
    <col min="10759" max="10760" width="9.125" style="327" customWidth="1"/>
    <col min="10761" max="10761" width="11.25" style="327" customWidth="1"/>
    <col min="10762" max="10762" width="10.875" style="327" customWidth="1"/>
    <col min="10763" max="10763" width="11.875" style="327" customWidth="1"/>
    <col min="10764" max="10764" width="11.125" style="327" customWidth="1"/>
    <col min="10765" max="10765" width="10.25" style="327" customWidth="1"/>
    <col min="10766" max="10766" width="11" style="327" customWidth="1"/>
    <col min="10767" max="11008" width="9" style="327"/>
    <col min="11009" max="11009" width="6.125" style="327" customWidth="1"/>
    <col min="11010" max="11010" width="14.5" style="327" customWidth="1"/>
    <col min="11011" max="11011" width="9.125" style="327" customWidth="1"/>
    <col min="11012" max="11012" width="9.625" style="327" customWidth="1"/>
    <col min="11013" max="11013" width="10.125" style="327" customWidth="1"/>
    <col min="11014" max="11014" width="12.625" style="327" customWidth="1"/>
    <col min="11015" max="11016" width="9.125" style="327" customWidth="1"/>
    <col min="11017" max="11017" width="11.25" style="327" customWidth="1"/>
    <col min="11018" max="11018" width="10.875" style="327" customWidth="1"/>
    <col min="11019" max="11019" width="11.875" style="327" customWidth="1"/>
    <col min="11020" max="11020" width="11.125" style="327" customWidth="1"/>
    <col min="11021" max="11021" width="10.25" style="327" customWidth="1"/>
    <col min="11022" max="11022" width="11" style="327" customWidth="1"/>
    <col min="11023" max="11264" width="9" style="327"/>
    <col min="11265" max="11265" width="6.125" style="327" customWidth="1"/>
    <col min="11266" max="11266" width="14.5" style="327" customWidth="1"/>
    <col min="11267" max="11267" width="9.125" style="327" customWidth="1"/>
    <col min="11268" max="11268" width="9.625" style="327" customWidth="1"/>
    <col min="11269" max="11269" width="10.125" style="327" customWidth="1"/>
    <col min="11270" max="11270" width="12.625" style="327" customWidth="1"/>
    <col min="11271" max="11272" width="9.125" style="327" customWidth="1"/>
    <col min="11273" max="11273" width="11.25" style="327" customWidth="1"/>
    <col min="11274" max="11274" width="10.875" style="327" customWidth="1"/>
    <col min="11275" max="11275" width="11.875" style="327" customWidth="1"/>
    <col min="11276" max="11276" width="11.125" style="327" customWidth="1"/>
    <col min="11277" max="11277" width="10.25" style="327" customWidth="1"/>
    <col min="11278" max="11278" width="11" style="327" customWidth="1"/>
    <col min="11279" max="11520" width="9" style="327"/>
    <col min="11521" max="11521" width="6.125" style="327" customWidth="1"/>
    <col min="11522" max="11522" width="14.5" style="327" customWidth="1"/>
    <col min="11523" max="11523" width="9.125" style="327" customWidth="1"/>
    <col min="11524" max="11524" width="9.625" style="327" customWidth="1"/>
    <col min="11525" max="11525" width="10.125" style="327" customWidth="1"/>
    <col min="11526" max="11526" width="12.625" style="327" customWidth="1"/>
    <col min="11527" max="11528" width="9.125" style="327" customWidth="1"/>
    <col min="11529" max="11529" width="11.25" style="327" customWidth="1"/>
    <col min="11530" max="11530" width="10.875" style="327" customWidth="1"/>
    <col min="11531" max="11531" width="11.875" style="327" customWidth="1"/>
    <col min="11532" max="11532" width="11.125" style="327" customWidth="1"/>
    <col min="11533" max="11533" width="10.25" style="327" customWidth="1"/>
    <col min="11534" max="11534" width="11" style="327" customWidth="1"/>
    <col min="11535" max="11776" width="9" style="327"/>
    <col min="11777" max="11777" width="6.125" style="327" customWidth="1"/>
    <col min="11778" max="11778" width="14.5" style="327" customWidth="1"/>
    <col min="11779" max="11779" width="9.125" style="327" customWidth="1"/>
    <col min="11780" max="11780" width="9.625" style="327" customWidth="1"/>
    <col min="11781" max="11781" width="10.125" style="327" customWidth="1"/>
    <col min="11782" max="11782" width="12.625" style="327" customWidth="1"/>
    <col min="11783" max="11784" width="9.125" style="327" customWidth="1"/>
    <col min="11785" max="11785" width="11.25" style="327" customWidth="1"/>
    <col min="11786" max="11786" width="10.875" style="327" customWidth="1"/>
    <col min="11787" max="11787" width="11.875" style="327" customWidth="1"/>
    <col min="11788" max="11788" width="11.125" style="327" customWidth="1"/>
    <col min="11789" max="11789" width="10.25" style="327" customWidth="1"/>
    <col min="11790" max="11790" width="11" style="327" customWidth="1"/>
    <col min="11791" max="12032" width="9" style="327"/>
    <col min="12033" max="12033" width="6.125" style="327" customWidth="1"/>
    <col min="12034" max="12034" width="14.5" style="327" customWidth="1"/>
    <col min="12035" max="12035" width="9.125" style="327" customWidth="1"/>
    <col min="12036" max="12036" width="9.625" style="327" customWidth="1"/>
    <col min="12037" max="12037" width="10.125" style="327" customWidth="1"/>
    <col min="12038" max="12038" width="12.625" style="327" customWidth="1"/>
    <col min="12039" max="12040" width="9.125" style="327" customWidth="1"/>
    <col min="12041" max="12041" width="11.25" style="327" customWidth="1"/>
    <col min="12042" max="12042" width="10.875" style="327" customWidth="1"/>
    <col min="12043" max="12043" width="11.875" style="327" customWidth="1"/>
    <col min="12044" max="12044" width="11.125" style="327" customWidth="1"/>
    <col min="12045" max="12045" width="10.25" style="327" customWidth="1"/>
    <col min="12046" max="12046" width="11" style="327" customWidth="1"/>
    <col min="12047" max="12288" width="9" style="327"/>
    <col min="12289" max="12289" width="6.125" style="327" customWidth="1"/>
    <col min="12290" max="12290" width="14.5" style="327" customWidth="1"/>
    <col min="12291" max="12291" width="9.125" style="327" customWidth="1"/>
    <col min="12292" max="12292" width="9.625" style="327" customWidth="1"/>
    <col min="12293" max="12293" width="10.125" style="327" customWidth="1"/>
    <col min="12294" max="12294" width="12.625" style="327" customWidth="1"/>
    <col min="12295" max="12296" width="9.125" style="327" customWidth="1"/>
    <col min="12297" max="12297" width="11.25" style="327" customWidth="1"/>
    <col min="12298" max="12298" width="10.875" style="327" customWidth="1"/>
    <col min="12299" max="12299" width="11.875" style="327" customWidth="1"/>
    <col min="12300" max="12300" width="11.125" style="327" customWidth="1"/>
    <col min="12301" max="12301" width="10.25" style="327" customWidth="1"/>
    <col min="12302" max="12302" width="11" style="327" customWidth="1"/>
    <col min="12303" max="12544" width="9" style="327"/>
    <col min="12545" max="12545" width="6.125" style="327" customWidth="1"/>
    <col min="12546" max="12546" width="14.5" style="327" customWidth="1"/>
    <col min="12547" max="12547" width="9.125" style="327" customWidth="1"/>
    <col min="12548" max="12548" width="9.625" style="327" customWidth="1"/>
    <col min="12549" max="12549" width="10.125" style="327" customWidth="1"/>
    <col min="12550" max="12550" width="12.625" style="327" customWidth="1"/>
    <col min="12551" max="12552" width="9.125" style="327" customWidth="1"/>
    <col min="12553" max="12553" width="11.25" style="327" customWidth="1"/>
    <col min="12554" max="12554" width="10.875" style="327" customWidth="1"/>
    <col min="12555" max="12555" width="11.875" style="327" customWidth="1"/>
    <col min="12556" max="12556" width="11.125" style="327" customWidth="1"/>
    <col min="12557" max="12557" width="10.25" style="327" customWidth="1"/>
    <col min="12558" max="12558" width="11" style="327" customWidth="1"/>
    <col min="12559" max="12800" width="9" style="327"/>
    <col min="12801" max="12801" width="6.125" style="327" customWidth="1"/>
    <col min="12802" max="12802" width="14.5" style="327" customWidth="1"/>
    <col min="12803" max="12803" width="9.125" style="327" customWidth="1"/>
    <col min="12804" max="12804" width="9.625" style="327" customWidth="1"/>
    <col min="12805" max="12805" width="10.125" style="327" customWidth="1"/>
    <col min="12806" max="12806" width="12.625" style="327" customWidth="1"/>
    <col min="12807" max="12808" width="9.125" style="327" customWidth="1"/>
    <col min="12809" max="12809" width="11.25" style="327" customWidth="1"/>
    <col min="12810" max="12810" width="10.875" style="327" customWidth="1"/>
    <col min="12811" max="12811" width="11.875" style="327" customWidth="1"/>
    <col min="12812" max="12812" width="11.125" style="327" customWidth="1"/>
    <col min="12813" max="12813" width="10.25" style="327" customWidth="1"/>
    <col min="12814" max="12814" width="11" style="327" customWidth="1"/>
    <col min="12815" max="13056" width="9" style="327"/>
    <col min="13057" max="13057" width="6.125" style="327" customWidth="1"/>
    <col min="13058" max="13058" width="14.5" style="327" customWidth="1"/>
    <col min="13059" max="13059" width="9.125" style="327" customWidth="1"/>
    <col min="13060" max="13060" width="9.625" style="327" customWidth="1"/>
    <col min="13061" max="13061" width="10.125" style="327" customWidth="1"/>
    <col min="13062" max="13062" width="12.625" style="327" customWidth="1"/>
    <col min="13063" max="13064" width="9.125" style="327" customWidth="1"/>
    <col min="13065" max="13065" width="11.25" style="327" customWidth="1"/>
    <col min="13066" max="13066" width="10.875" style="327" customWidth="1"/>
    <col min="13067" max="13067" width="11.875" style="327" customWidth="1"/>
    <col min="13068" max="13068" width="11.125" style="327" customWidth="1"/>
    <col min="13069" max="13069" width="10.25" style="327" customWidth="1"/>
    <col min="13070" max="13070" width="11" style="327" customWidth="1"/>
    <col min="13071" max="13312" width="9" style="327"/>
    <col min="13313" max="13313" width="6.125" style="327" customWidth="1"/>
    <col min="13314" max="13314" width="14.5" style="327" customWidth="1"/>
    <col min="13315" max="13315" width="9.125" style="327" customWidth="1"/>
    <col min="13316" max="13316" width="9.625" style="327" customWidth="1"/>
    <col min="13317" max="13317" width="10.125" style="327" customWidth="1"/>
    <col min="13318" max="13318" width="12.625" style="327" customWidth="1"/>
    <col min="13319" max="13320" width="9.125" style="327" customWidth="1"/>
    <col min="13321" max="13321" width="11.25" style="327" customWidth="1"/>
    <col min="13322" max="13322" width="10.875" style="327" customWidth="1"/>
    <col min="13323" max="13323" width="11.875" style="327" customWidth="1"/>
    <col min="13324" max="13324" width="11.125" style="327" customWidth="1"/>
    <col min="13325" max="13325" width="10.25" style="327" customWidth="1"/>
    <col min="13326" max="13326" width="11" style="327" customWidth="1"/>
    <col min="13327" max="13568" width="9" style="327"/>
    <col min="13569" max="13569" width="6.125" style="327" customWidth="1"/>
    <col min="13570" max="13570" width="14.5" style="327" customWidth="1"/>
    <col min="13571" max="13571" width="9.125" style="327" customWidth="1"/>
    <col min="13572" max="13572" width="9.625" style="327" customWidth="1"/>
    <col min="13573" max="13573" width="10.125" style="327" customWidth="1"/>
    <col min="13574" max="13574" width="12.625" style="327" customWidth="1"/>
    <col min="13575" max="13576" width="9.125" style="327" customWidth="1"/>
    <col min="13577" max="13577" width="11.25" style="327" customWidth="1"/>
    <col min="13578" max="13578" width="10.875" style="327" customWidth="1"/>
    <col min="13579" max="13579" width="11.875" style="327" customWidth="1"/>
    <col min="13580" max="13580" width="11.125" style="327" customWidth="1"/>
    <col min="13581" max="13581" width="10.25" style="327" customWidth="1"/>
    <col min="13582" max="13582" width="11" style="327" customWidth="1"/>
    <col min="13583" max="13824" width="9" style="327"/>
    <col min="13825" max="13825" width="6.125" style="327" customWidth="1"/>
    <col min="13826" max="13826" width="14.5" style="327" customWidth="1"/>
    <col min="13827" max="13827" width="9.125" style="327" customWidth="1"/>
    <col min="13828" max="13828" width="9.625" style="327" customWidth="1"/>
    <col min="13829" max="13829" width="10.125" style="327" customWidth="1"/>
    <col min="13830" max="13830" width="12.625" style="327" customWidth="1"/>
    <col min="13831" max="13832" width="9.125" style="327" customWidth="1"/>
    <col min="13833" max="13833" width="11.25" style="327" customWidth="1"/>
    <col min="13834" max="13834" width="10.875" style="327" customWidth="1"/>
    <col min="13835" max="13835" width="11.875" style="327" customWidth="1"/>
    <col min="13836" max="13836" width="11.125" style="327" customWidth="1"/>
    <col min="13837" max="13837" width="10.25" style="327" customWidth="1"/>
    <col min="13838" max="13838" width="11" style="327" customWidth="1"/>
    <col min="13839" max="14080" width="9" style="327"/>
    <col min="14081" max="14081" width="6.125" style="327" customWidth="1"/>
    <col min="14082" max="14082" width="14.5" style="327" customWidth="1"/>
    <col min="14083" max="14083" width="9.125" style="327" customWidth="1"/>
    <col min="14084" max="14084" width="9.625" style="327" customWidth="1"/>
    <col min="14085" max="14085" width="10.125" style="327" customWidth="1"/>
    <col min="14086" max="14086" width="12.625" style="327" customWidth="1"/>
    <col min="14087" max="14088" width="9.125" style="327" customWidth="1"/>
    <col min="14089" max="14089" width="11.25" style="327" customWidth="1"/>
    <col min="14090" max="14090" width="10.875" style="327" customWidth="1"/>
    <col min="14091" max="14091" width="11.875" style="327" customWidth="1"/>
    <col min="14092" max="14092" width="11.125" style="327" customWidth="1"/>
    <col min="14093" max="14093" width="10.25" style="327" customWidth="1"/>
    <col min="14094" max="14094" width="11" style="327" customWidth="1"/>
    <col min="14095" max="14336" width="9" style="327"/>
    <col min="14337" max="14337" width="6.125" style="327" customWidth="1"/>
    <col min="14338" max="14338" width="14.5" style="327" customWidth="1"/>
    <col min="14339" max="14339" width="9.125" style="327" customWidth="1"/>
    <col min="14340" max="14340" width="9.625" style="327" customWidth="1"/>
    <col min="14341" max="14341" width="10.125" style="327" customWidth="1"/>
    <col min="14342" max="14342" width="12.625" style="327" customWidth="1"/>
    <col min="14343" max="14344" width="9.125" style="327" customWidth="1"/>
    <col min="14345" max="14345" width="11.25" style="327" customWidth="1"/>
    <col min="14346" max="14346" width="10.875" style="327" customWidth="1"/>
    <col min="14347" max="14347" width="11.875" style="327" customWidth="1"/>
    <col min="14348" max="14348" width="11.125" style="327" customWidth="1"/>
    <col min="14349" max="14349" width="10.25" style="327" customWidth="1"/>
    <col min="14350" max="14350" width="11" style="327" customWidth="1"/>
    <col min="14351" max="14592" width="9" style="327"/>
    <col min="14593" max="14593" width="6.125" style="327" customWidth="1"/>
    <col min="14594" max="14594" width="14.5" style="327" customWidth="1"/>
    <col min="14595" max="14595" width="9.125" style="327" customWidth="1"/>
    <col min="14596" max="14596" width="9.625" style="327" customWidth="1"/>
    <col min="14597" max="14597" width="10.125" style="327" customWidth="1"/>
    <col min="14598" max="14598" width="12.625" style="327" customWidth="1"/>
    <col min="14599" max="14600" width="9.125" style="327" customWidth="1"/>
    <col min="14601" max="14601" width="11.25" style="327" customWidth="1"/>
    <col min="14602" max="14602" width="10.875" style="327" customWidth="1"/>
    <col min="14603" max="14603" width="11.875" style="327" customWidth="1"/>
    <col min="14604" max="14604" width="11.125" style="327" customWidth="1"/>
    <col min="14605" max="14605" width="10.25" style="327" customWidth="1"/>
    <col min="14606" max="14606" width="11" style="327" customWidth="1"/>
    <col min="14607" max="14848" width="9" style="327"/>
    <col min="14849" max="14849" width="6.125" style="327" customWidth="1"/>
    <col min="14850" max="14850" width="14.5" style="327" customWidth="1"/>
    <col min="14851" max="14851" width="9.125" style="327" customWidth="1"/>
    <col min="14852" max="14852" width="9.625" style="327" customWidth="1"/>
    <col min="14853" max="14853" width="10.125" style="327" customWidth="1"/>
    <col min="14854" max="14854" width="12.625" style="327" customWidth="1"/>
    <col min="14855" max="14856" width="9.125" style="327" customWidth="1"/>
    <col min="14857" max="14857" width="11.25" style="327" customWidth="1"/>
    <col min="14858" max="14858" width="10.875" style="327" customWidth="1"/>
    <col min="14859" max="14859" width="11.875" style="327" customWidth="1"/>
    <col min="14860" max="14860" width="11.125" style="327" customWidth="1"/>
    <col min="14861" max="14861" width="10.25" style="327" customWidth="1"/>
    <col min="14862" max="14862" width="11" style="327" customWidth="1"/>
    <col min="14863" max="15104" width="9" style="327"/>
    <col min="15105" max="15105" width="6.125" style="327" customWidth="1"/>
    <col min="15106" max="15106" width="14.5" style="327" customWidth="1"/>
    <col min="15107" max="15107" width="9.125" style="327" customWidth="1"/>
    <col min="15108" max="15108" width="9.625" style="327" customWidth="1"/>
    <col min="15109" max="15109" width="10.125" style="327" customWidth="1"/>
    <col min="15110" max="15110" width="12.625" style="327" customWidth="1"/>
    <col min="15111" max="15112" width="9.125" style="327" customWidth="1"/>
    <col min="15113" max="15113" width="11.25" style="327" customWidth="1"/>
    <col min="15114" max="15114" width="10.875" style="327" customWidth="1"/>
    <col min="15115" max="15115" width="11.875" style="327" customWidth="1"/>
    <col min="15116" max="15116" width="11.125" style="327" customWidth="1"/>
    <col min="15117" max="15117" width="10.25" style="327" customWidth="1"/>
    <col min="15118" max="15118" width="11" style="327" customWidth="1"/>
    <col min="15119" max="15360" width="9" style="327"/>
    <col min="15361" max="15361" width="6.125" style="327" customWidth="1"/>
    <col min="15362" max="15362" width="14.5" style="327" customWidth="1"/>
    <col min="15363" max="15363" width="9.125" style="327" customWidth="1"/>
    <col min="15364" max="15364" width="9.625" style="327" customWidth="1"/>
    <col min="15365" max="15365" width="10.125" style="327" customWidth="1"/>
    <col min="15366" max="15366" width="12.625" style="327" customWidth="1"/>
    <col min="15367" max="15368" width="9.125" style="327" customWidth="1"/>
    <col min="15369" max="15369" width="11.25" style="327" customWidth="1"/>
    <col min="15370" max="15370" width="10.875" style="327" customWidth="1"/>
    <col min="15371" max="15371" width="11.875" style="327" customWidth="1"/>
    <col min="15372" max="15372" width="11.125" style="327" customWidth="1"/>
    <col min="15373" max="15373" width="10.25" style="327" customWidth="1"/>
    <col min="15374" max="15374" width="11" style="327" customWidth="1"/>
    <col min="15375" max="15616" width="9" style="327"/>
    <col min="15617" max="15617" width="6.125" style="327" customWidth="1"/>
    <col min="15618" max="15618" width="14.5" style="327" customWidth="1"/>
    <col min="15619" max="15619" width="9.125" style="327" customWidth="1"/>
    <col min="15620" max="15620" width="9.625" style="327" customWidth="1"/>
    <col min="15621" max="15621" width="10.125" style="327" customWidth="1"/>
    <col min="15622" max="15622" width="12.625" style="327" customWidth="1"/>
    <col min="15623" max="15624" width="9.125" style="327" customWidth="1"/>
    <col min="15625" max="15625" width="11.25" style="327" customWidth="1"/>
    <col min="15626" max="15626" width="10.875" style="327" customWidth="1"/>
    <col min="15627" max="15627" width="11.875" style="327" customWidth="1"/>
    <col min="15628" max="15628" width="11.125" style="327" customWidth="1"/>
    <col min="15629" max="15629" width="10.25" style="327" customWidth="1"/>
    <col min="15630" max="15630" width="11" style="327" customWidth="1"/>
    <col min="15631" max="15872" width="9" style="327"/>
    <col min="15873" max="15873" width="6.125" style="327" customWidth="1"/>
    <col min="15874" max="15874" width="14.5" style="327" customWidth="1"/>
    <col min="15875" max="15875" width="9.125" style="327" customWidth="1"/>
    <col min="15876" max="15876" width="9.625" style="327" customWidth="1"/>
    <col min="15877" max="15877" width="10.125" style="327" customWidth="1"/>
    <col min="15878" max="15878" width="12.625" style="327" customWidth="1"/>
    <col min="15879" max="15880" width="9.125" style="327" customWidth="1"/>
    <col min="15881" max="15881" width="11.25" style="327" customWidth="1"/>
    <col min="15882" max="15882" width="10.875" style="327" customWidth="1"/>
    <col min="15883" max="15883" width="11.875" style="327" customWidth="1"/>
    <col min="15884" max="15884" width="11.125" style="327" customWidth="1"/>
    <col min="15885" max="15885" width="10.25" style="327" customWidth="1"/>
    <col min="15886" max="15886" width="11" style="327" customWidth="1"/>
    <col min="15887" max="16128" width="9" style="327"/>
    <col min="16129" max="16129" width="6.125" style="327" customWidth="1"/>
    <col min="16130" max="16130" width="14.5" style="327" customWidth="1"/>
    <col min="16131" max="16131" width="9.125" style="327" customWidth="1"/>
    <col min="16132" max="16132" width="9.625" style="327" customWidth="1"/>
    <col min="16133" max="16133" width="10.125" style="327" customWidth="1"/>
    <col min="16134" max="16134" width="12.625" style="327" customWidth="1"/>
    <col min="16135" max="16136" width="9.125" style="327" customWidth="1"/>
    <col min="16137" max="16137" width="11.25" style="327" customWidth="1"/>
    <col min="16138" max="16138" width="10.875" style="327" customWidth="1"/>
    <col min="16139" max="16139" width="11.875" style="327" customWidth="1"/>
    <col min="16140" max="16140" width="11.125" style="327" customWidth="1"/>
    <col min="16141" max="16141" width="10.25" style="327" customWidth="1"/>
    <col min="16142" max="16142" width="11" style="327" customWidth="1"/>
    <col min="16143" max="16384" width="9" style="327"/>
  </cols>
  <sheetData>
    <row r="1" spans="1:15" ht="14.1" customHeight="1">
      <c r="A1" s="2448" t="s">
        <v>920</v>
      </c>
      <c r="B1" s="2449"/>
      <c r="C1" s="2452" t="s">
        <v>921</v>
      </c>
      <c r="D1" s="2453"/>
      <c r="E1" s="2453"/>
      <c r="F1" s="2453"/>
      <c r="G1" s="2453"/>
      <c r="H1" s="2453"/>
      <c r="I1" s="2453"/>
      <c r="J1" s="2453"/>
      <c r="K1" s="2448" t="s">
        <v>732</v>
      </c>
      <c r="L1" s="2457"/>
      <c r="M1" s="2458" t="s">
        <v>922</v>
      </c>
      <c r="N1" s="2459"/>
    </row>
    <row r="2" spans="1:15" ht="9" customHeight="1">
      <c r="A2" s="2450"/>
      <c r="B2" s="2451"/>
      <c r="C2" s="2454"/>
      <c r="D2" s="2453"/>
      <c r="E2" s="2453"/>
      <c r="F2" s="2453"/>
      <c r="G2" s="2453"/>
      <c r="H2" s="2453"/>
      <c r="I2" s="2453"/>
      <c r="J2" s="2453"/>
      <c r="K2" s="2407"/>
      <c r="L2" s="2395"/>
      <c r="M2" s="2460"/>
      <c r="N2" s="2461"/>
    </row>
    <row r="3" spans="1:15" ht="18.75" customHeight="1">
      <c r="A3" s="2462" t="s">
        <v>923</v>
      </c>
      <c r="B3" s="2463"/>
      <c r="C3" s="2455"/>
      <c r="D3" s="2456"/>
      <c r="E3" s="2456"/>
      <c r="F3" s="2456"/>
      <c r="G3" s="2456"/>
      <c r="H3" s="2456"/>
      <c r="I3" s="2456"/>
      <c r="J3" s="2456"/>
      <c r="K3" s="2464" t="s">
        <v>924</v>
      </c>
      <c r="L3" s="2465"/>
      <c r="M3" s="2466" t="s">
        <v>925</v>
      </c>
      <c r="N3" s="2467"/>
    </row>
    <row r="4" spans="1:15" ht="32.25" customHeight="1">
      <c r="A4" s="2468" t="s">
        <v>237</v>
      </c>
      <c r="B4" s="2468"/>
      <c r="C4" s="2468"/>
      <c r="D4" s="2468"/>
      <c r="E4" s="2468"/>
      <c r="F4" s="2468"/>
      <c r="G4" s="2468"/>
      <c r="H4" s="2468"/>
      <c r="I4" s="2468"/>
      <c r="J4" s="2468"/>
      <c r="K4" s="2468"/>
      <c r="L4" s="2468"/>
      <c r="M4" s="2468"/>
      <c r="N4" s="2468"/>
      <c r="O4" s="23" t="s">
        <v>113</v>
      </c>
    </row>
    <row r="5" spans="1:15" ht="21" customHeight="1">
      <c r="A5" s="2437" t="s">
        <v>1570</v>
      </c>
      <c r="B5" s="2437"/>
      <c r="C5" s="2437"/>
      <c r="D5" s="2437"/>
      <c r="E5" s="2437"/>
      <c r="F5" s="2437"/>
      <c r="G5" s="2437"/>
      <c r="H5" s="2437"/>
      <c r="I5" s="2437"/>
      <c r="J5" s="2437"/>
      <c r="K5" s="2437"/>
      <c r="L5" s="2437"/>
      <c r="M5" s="2437"/>
      <c r="N5" s="2437"/>
    </row>
    <row r="6" spans="1:15" s="331" customFormat="1" ht="22.15" customHeight="1">
      <c r="A6" s="2469" t="s">
        <v>926</v>
      </c>
      <c r="B6" s="2457"/>
      <c r="C6" s="2462" t="s">
        <v>927</v>
      </c>
      <c r="D6" s="2471"/>
      <c r="E6" s="2471"/>
      <c r="F6" s="2471"/>
      <c r="G6" s="2471"/>
      <c r="H6" s="2471"/>
      <c r="I6" s="2471"/>
      <c r="J6" s="2471"/>
      <c r="K6" s="2471"/>
      <c r="L6" s="2471"/>
      <c r="M6" s="2472"/>
      <c r="N6" s="2389" t="s">
        <v>928</v>
      </c>
    </row>
    <row r="7" spans="1:15" s="331" customFormat="1" ht="21.75" customHeight="1">
      <c r="A7" s="2470"/>
      <c r="B7" s="2394"/>
      <c r="C7" s="2474" t="s">
        <v>929</v>
      </c>
      <c r="D7" s="2462" t="s">
        <v>930</v>
      </c>
      <c r="E7" s="2472"/>
      <c r="F7" s="2462" t="s">
        <v>931</v>
      </c>
      <c r="G7" s="2471"/>
      <c r="H7" s="2472"/>
      <c r="I7" s="2462" t="s">
        <v>932</v>
      </c>
      <c r="J7" s="2471"/>
      <c r="K7" s="2462" t="s">
        <v>933</v>
      </c>
      <c r="L7" s="2471"/>
      <c r="M7" s="2472"/>
      <c r="N7" s="2473"/>
    </row>
    <row r="8" spans="1:15" s="331" customFormat="1" ht="21.75" customHeight="1">
      <c r="A8" s="2470"/>
      <c r="B8" s="2394"/>
      <c r="C8" s="2473"/>
      <c r="D8" s="2474" t="s">
        <v>934</v>
      </c>
      <c r="E8" s="2474" t="s">
        <v>935</v>
      </c>
      <c r="F8" s="2480" t="s">
        <v>936</v>
      </c>
      <c r="G8" s="2474" t="s">
        <v>937</v>
      </c>
      <c r="H8" s="2474" t="s">
        <v>938</v>
      </c>
      <c r="I8" s="2480" t="s">
        <v>939</v>
      </c>
      <c r="J8" s="2481" t="s">
        <v>940</v>
      </c>
      <c r="K8" s="2462" t="s">
        <v>941</v>
      </c>
      <c r="L8" s="2472"/>
      <c r="M8" s="2474" t="s">
        <v>942</v>
      </c>
      <c r="N8" s="2473"/>
    </row>
    <row r="9" spans="1:15" s="331" customFormat="1" ht="36.75" customHeight="1">
      <c r="A9" s="2431"/>
      <c r="B9" s="2395"/>
      <c r="C9" s="2390"/>
      <c r="D9" s="2390"/>
      <c r="E9" s="2390"/>
      <c r="F9" s="2401"/>
      <c r="G9" s="2390"/>
      <c r="H9" s="2390"/>
      <c r="I9" s="2401"/>
      <c r="J9" s="2482"/>
      <c r="K9" s="334" t="s">
        <v>943</v>
      </c>
      <c r="L9" s="334" t="s">
        <v>944</v>
      </c>
      <c r="M9" s="2390"/>
      <c r="N9" s="2390"/>
    </row>
    <row r="10" spans="1:15" s="174" customFormat="1" ht="24" customHeight="1">
      <c r="A10" s="2475" t="s">
        <v>906</v>
      </c>
      <c r="B10" s="335" t="s">
        <v>897</v>
      </c>
      <c r="C10" s="336">
        <v>0</v>
      </c>
      <c r="D10" s="336">
        <v>0</v>
      </c>
      <c r="E10" s="336">
        <v>0</v>
      </c>
      <c r="F10" s="336">
        <v>0</v>
      </c>
      <c r="G10" s="336">
        <v>0</v>
      </c>
      <c r="H10" s="336">
        <v>0</v>
      </c>
      <c r="I10" s="336">
        <v>0</v>
      </c>
      <c r="J10" s="336">
        <v>0</v>
      </c>
      <c r="K10" s="336">
        <v>0</v>
      </c>
      <c r="L10" s="336">
        <v>0</v>
      </c>
      <c r="M10" s="336">
        <v>0</v>
      </c>
      <c r="N10" s="336">
        <v>0</v>
      </c>
    </row>
    <row r="11" spans="1:15" s="174" customFormat="1" ht="24" customHeight="1">
      <c r="A11" s="2476"/>
      <c r="B11" s="335" t="s">
        <v>945</v>
      </c>
      <c r="C11" s="336">
        <v>0</v>
      </c>
      <c r="D11" s="336">
        <v>0</v>
      </c>
      <c r="E11" s="336">
        <v>0</v>
      </c>
      <c r="F11" s="336">
        <v>0</v>
      </c>
      <c r="G11" s="336">
        <v>0</v>
      </c>
      <c r="H11" s="336">
        <v>0</v>
      </c>
      <c r="I11" s="336">
        <v>0</v>
      </c>
      <c r="J11" s="336">
        <v>0</v>
      </c>
      <c r="K11" s="336">
        <v>0</v>
      </c>
      <c r="L11" s="336">
        <v>0</v>
      </c>
      <c r="M11" s="336">
        <v>0</v>
      </c>
      <c r="N11" s="336">
        <v>0</v>
      </c>
    </row>
    <row r="12" spans="1:15" s="174" customFormat="1" ht="24" customHeight="1">
      <c r="A12" s="2476"/>
      <c r="B12" s="335" t="s">
        <v>946</v>
      </c>
      <c r="C12" s="336">
        <v>0</v>
      </c>
      <c r="D12" s="336">
        <v>0</v>
      </c>
      <c r="E12" s="336">
        <v>0</v>
      </c>
      <c r="F12" s="336">
        <v>0</v>
      </c>
      <c r="G12" s="336">
        <v>0</v>
      </c>
      <c r="H12" s="336">
        <v>0</v>
      </c>
      <c r="I12" s="336">
        <v>0</v>
      </c>
      <c r="J12" s="336">
        <v>0</v>
      </c>
      <c r="K12" s="336">
        <v>0</v>
      </c>
      <c r="L12" s="336">
        <v>0</v>
      </c>
      <c r="M12" s="336">
        <v>0</v>
      </c>
      <c r="N12" s="336">
        <v>0</v>
      </c>
    </row>
    <row r="13" spans="1:15" s="174" customFormat="1" ht="24" customHeight="1">
      <c r="A13" s="2476"/>
      <c r="B13" s="335" t="s">
        <v>947</v>
      </c>
      <c r="C13" s="336">
        <v>0</v>
      </c>
      <c r="D13" s="336">
        <v>0</v>
      </c>
      <c r="E13" s="336">
        <v>0</v>
      </c>
      <c r="F13" s="336">
        <v>0</v>
      </c>
      <c r="G13" s="336">
        <v>0</v>
      </c>
      <c r="H13" s="336">
        <v>0</v>
      </c>
      <c r="I13" s="336">
        <v>0</v>
      </c>
      <c r="J13" s="336">
        <v>0</v>
      </c>
      <c r="K13" s="336">
        <v>0</v>
      </c>
      <c r="L13" s="336">
        <v>0</v>
      </c>
      <c r="M13" s="336">
        <v>0</v>
      </c>
      <c r="N13" s="336">
        <v>0</v>
      </c>
    </row>
    <row r="14" spans="1:15" s="174" customFormat="1" ht="24" customHeight="1">
      <c r="A14" s="2476"/>
      <c r="B14" s="335" t="s">
        <v>948</v>
      </c>
      <c r="C14" s="336">
        <v>0</v>
      </c>
      <c r="D14" s="336">
        <v>0</v>
      </c>
      <c r="E14" s="336">
        <v>0</v>
      </c>
      <c r="F14" s="336">
        <v>0</v>
      </c>
      <c r="G14" s="336">
        <v>0</v>
      </c>
      <c r="H14" s="336">
        <v>0</v>
      </c>
      <c r="I14" s="336">
        <v>0</v>
      </c>
      <c r="J14" s="336">
        <v>0</v>
      </c>
      <c r="K14" s="336">
        <v>0</v>
      </c>
      <c r="L14" s="336">
        <v>0</v>
      </c>
      <c r="M14" s="336">
        <v>0</v>
      </c>
      <c r="N14" s="336">
        <v>0</v>
      </c>
    </row>
    <row r="15" spans="1:15" s="174" customFormat="1" ht="24" customHeight="1">
      <c r="A15" s="2476"/>
      <c r="B15" s="335" t="s">
        <v>949</v>
      </c>
      <c r="C15" s="336">
        <v>0</v>
      </c>
      <c r="D15" s="336">
        <v>0</v>
      </c>
      <c r="E15" s="336">
        <v>0</v>
      </c>
      <c r="F15" s="336">
        <v>0</v>
      </c>
      <c r="G15" s="336">
        <v>0</v>
      </c>
      <c r="H15" s="336">
        <v>0</v>
      </c>
      <c r="I15" s="336">
        <v>0</v>
      </c>
      <c r="J15" s="336">
        <v>0</v>
      </c>
      <c r="K15" s="336">
        <v>0</v>
      </c>
      <c r="L15" s="336">
        <v>0</v>
      </c>
      <c r="M15" s="336">
        <v>0</v>
      </c>
      <c r="N15" s="336">
        <v>0</v>
      </c>
    </row>
    <row r="16" spans="1:15" s="174" customFormat="1" ht="24" customHeight="1">
      <c r="A16" s="2476"/>
      <c r="B16" s="335" t="s">
        <v>950</v>
      </c>
      <c r="C16" s="336">
        <v>0</v>
      </c>
      <c r="D16" s="336">
        <v>0</v>
      </c>
      <c r="E16" s="336">
        <v>0</v>
      </c>
      <c r="F16" s="336">
        <v>0</v>
      </c>
      <c r="G16" s="336">
        <v>0</v>
      </c>
      <c r="H16" s="336">
        <v>0</v>
      </c>
      <c r="I16" s="336">
        <v>0</v>
      </c>
      <c r="J16" s="336">
        <v>0</v>
      </c>
      <c r="K16" s="336">
        <v>0</v>
      </c>
      <c r="L16" s="336">
        <v>0</v>
      </c>
      <c r="M16" s="336">
        <v>0</v>
      </c>
      <c r="N16" s="336">
        <v>0</v>
      </c>
    </row>
    <row r="17" spans="1:14" s="174" customFormat="1" ht="24" customHeight="1">
      <c r="A17" s="2476"/>
      <c r="B17" s="335" t="s">
        <v>951</v>
      </c>
      <c r="C17" s="336">
        <v>0</v>
      </c>
      <c r="D17" s="336">
        <v>0</v>
      </c>
      <c r="E17" s="336">
        <v>0</v>
      </c>
      <c r="F17" s="336">
        <v>0</v>
      </c>
      <c r="G17" s="336">
        <v>0</v>
      </c>
      <c r="H17" s="336">
        <v>0</v>
      </c>
      <c r="I17" s="336">
        <v>0</v>
      </c>
      <c r="J17" s="336">
        <v>0</v>
      </c>
      <c r="K17" s="336">
        <v>0</v>
      </c>
      <c r="L17" s="336">
        <v>0</v>
      </c>
      <c r="M17" s="336">
        <v>0</v>
      </c>
      <c r="N17" s="336">
        <v>0</v>
      </c>
    </row>
    <row r="18" spans="1:14" s="174" customFormat="1" ht="24" customHeight="1">
      <c r="A18" s="2476"/>
      <c r="B18" s="335" t="s">
        <v>952</v>
      </c>
      <c r="C18" s="336">
        <v>0</v>
      </c>
      <c r="D18" s="336">
        <v>0</v>
      </c>
      <c r="E18" s="336">
        <v>0</v>
      </c>
      <c r="F18" s="336">
        <v>0</v>
      </c>
      <c r="G18" s="336">
        <v>0</v>
      </c>
      <c r="H18" s="336">
        <v>0</v>
      </c>
      <c r="I18" s="336">
        <v>0</v>
      </c>
      <c r="J18" s="336">
        <v>0</v>
      </c>
      <c r="K18" s="336">
        <v>0</v>
      </c>
      <c r="L18" s="336">
        <v>0</v>
      </c>
      <c r="M18" s="336">
        <v>0</v>
      </c>
      <c r="N18" s="336">
        <v>0</v>
      </c>
    </row>
    <row r="19" spans="1:14" s="174" customFormat="1" ht="24" customHeight="1">
      <c r="A19" s="2476"/>
      <c r="B19" s="335" t="s">
        <v>953</v>
      </c>
      <c r="C19" s="336">
        <v>0</v>
      </c>
      <c r="D19" s="336">
        <v>0</v>
      </c>
      <c r="E19" s="336">
        <v>0</v>
      </c>
      <c r="F19" s="336">
        <v>0</v>
      </c>
      <c r="G19" s="336">
        <v>0</v>
      </c>
      <c r="H19" s="336">
        <v>0</v>
      </c>
      <c r="I19" s="336">
        <v>0</v>
      </c>
      <c r="J19" s="336">
        <v>0</v>
      </c>
      <c r="K19" s="336">
        <v>0</v>
      </c>
      <c r="L19" s="336">
        <v>0</v>
      </c>
      <c r="M19" s="336">
        <v>0</v>
      </c>
      <c r="N19" s="336">
        <v>0</v>
      </c>
    </row>
    <row r="20" spans="1:14" s="174" customFormat="1" ht="24" customHeight="1">
      <c r="A20" s="2476"/>
      <c r="B20" s="335" t="s">
        <v>954</v>
      </c>
      <c r="C20" s="336">
        <v>0</v>
      </c>
      <c r="D20" s="336">
        <v>0</v>
      </c>
      <c r="E20" s="336">
        <v>0</v>
      </c>
      <c r="F20" s="336">
        <v>0</v>
      </c>
      <c r="G20" s="336">
        <v>0</v>
      </c>
      <c r="H20" s="336">
        <v>0</v>
      </c>
      <c r="I20" s="336">
        <v>0</v>
      </c>
      <c r="J20" s="336">
        <v>0</v>
      </c>
      <c r="K20" s="336">
        <v>0</v>
      </c>
      <c r="L20" s="336">
        <v>0</v>
      </c>
      <c r="M20" s="336">
        <v>0</v>
      </c>
      <c r="N20" s="336">
        <v>0</v>
      </c>
    </row>
    <row r="21" spans="1:14" s="174" customFormat="1" ht="24" customHeight="1">
      <c r="A21" s="2476"/>
      <c r="B21" s="335" t="s">
        <v>955</v>
      </c>
      <c r="C21" s="336">
        <v>0</v>
      </c>
      <c r="D21" s="336">
        <v>0</v>
      </c>
      <c r="E21" s="336">
        <v>0</v>
      </c>
      <c r="F21" s="336">
        <v>0</v>
      </c>
      <c r="G21" s="336">
        <v>0</v>
      </c>
      <c r="H21" s="336">
        <v>0</v>
      </c>
      <c r="I21" s="336">
        <v>0</v>
      </c>
      <c r="J21" s="336">
        <v>0</v>
      </c>
      <c r="K21" s="336">
        <v>0</v>
      </c>
      <c r="L21" s="336">
        <v>0</v>
      </c>
      <c r="M21" s="336">
        <v>0</v>
      </c>
      <c r="N21" s="336">
        <v>0</v>
      </c>
    </row>
    <row r="22" spans="1:14" s="174" customFormat="1" ht="24" customHeight="1">
      <c r="A22" s="2477"/>
      <c r="B22" s="335" t="s">
        <v>956</v>
      </c>
      <c r="C22" s="336">
        <v>0</v>
      </c>
      <c r="D22" s="336">
        <v>0</v>
      </c>
      <c r="E22" s="336">
        <v>0</v>
      </c>
      <c r="F22" s="336">
        <v>0</v>
      </c>
      <c r="G22" s="336">
        <v>0</v>
      </c>
      <c r="H22" s="336">
        <v>0</v>
      </c>
      <c r="I22" s="336">
        <v>0</v>
      </c>
      <c r="J22" s="336">
        <v>0</v>
      </c>
      <c r="K22" s="336">
        <v>0</v>
      </c>
      <c r="L22" s="336">
        <v>0</v>
      </c>
      <c r="M22" s="336">
        <v>0</v>
      </c>
      <c r="N22" s="336">
        <v>0</v>
      </c>
    </row>
    <row r="23" spans="1:14" s="339" customFormat="1" ht="7.5" customHeight="1">
      <c r="A23" s="337"/>
      <c r="B23" s="338"/>
      <c r="C23" s="338"/>
      <c r="E23" s="340"/>
      <c r="F23" s="340"/>
      <c r="H23" s="340"/>
      <c r="I23" s="340"/>
      <c r="K23" s="341"/>
    </row>
    <row r="24" spans="1:14" s="339" customFormat="1" ht="26.25" customHeight="1">
      <c r="A24" s="337" t="s">
        <v>912</v>
      </c>
      <c r="B24" s="338"/>
      <c r="C24" s="338"/>
      <c r="E24" s="337" t="s">
        <v>913</v>
      </c>
      <c r="F24" s="338"/>
      <c r="I24" s="338" t="s">
        <v>957</v>
      </c>
      <c r="J24" s="338"/>
      <c r="K24" s="342"/>
      <c r="L24" s="342" t="s">
        <v>958</v>
      </c>
    </row>
    <row r="25" spans="1:14" s="339" customFormat="1" ht="17.25" customHeight="1">
      <c r="F25" s="338"/>
      <c r="I25" s="338" t="s">
        <v>853</v>
      </c>
      <c r="J25" s="338"/>
      <c r="K25" s="338"/>
      <c r="L25" s="338"/>
    </row>
    <row r="26" spans="1:14" ht="18" customHeight="1">
      <c r="A26" s="2478" t="s">
        <v>959</v>
      </c>
      <c r="B26" s="2478"/>
      <c r="C26" s="2478"/>
      <c r="D26" s="2478"/>
      <c r="E26" s="2478"/>
      <c r="F26" s="2478"/>
      <c r="G26" s="2478"/>
      <c r="H26" s="2478"/>
      <c r="I26" s="2478"/>
      <c r="J26" s="2478"/>
      <c r="K26" s="2478"/>
      <c r="L26" s="2437" t="s">
        <v>1569</v>
      </c>
      <c r="M26" s="2437"/>
      <c r="N26" s="2437"/>
    </row>
    <row r="27" spans="1:14" ht="15.75" customHeight="1">
      <c r="A27" s="2479" t="s">
        <v>960</v>
      </c>
      <c r="B27" s="2479"/>
      <c r="C27" s="2479"/>
      <c r="D27" s="2479"/>
      <c r="E27" s="2479"/>
      <c r="F27" s="2479"/>
      <c r="G27" s="2479"/>
      <c r="H27" s="2479"/>
      <c r="I27" s="2479"/>
      <c r="J27" s="2479"/>
      <c r="K27" s="2479"/>
      <c r="L27" s="2479"/>
      <c r="M27" s="2479"/>
      <c r="N27" s="2479"/>
    </row>
    <row r="28" spans="1:14">
      <c r="A28" s="326"/>
      <c r="B28" s="326"/>
      <c r="C28" s="326"/>
      <c r="D28" s="326"/>
      <c r="E28" s="326"/>
      <c r="F28" s="326"/>
      <c r="G28" s="326"/>
      <c r="H28" s="326"/>
      <c r="I28" s="326"/>
      <c r="J28" s="326"/>
      <c r="K28" s="326"/>
      <c r="L28" s="326"/>
      <c r="M28" s="326"/>
      <c r="N28" s="326"/>
    </row>
    <row r="33" spans="9:9" ht="20.25">
      <c r="I33" s="344"/>
    </row>
  </sheetData>
  <mergeCells count="31">
    <mergeCell ref="A10:A22"/>
    <mergeCell ref="A26:K26"/>
    <mergeCell ref="L26:N26"/>
    <mergeCell ref="A27:N27"/>
    <mergeCell ref="K7:M7"/>
    <mergeCell ref="D8:D9"/>
    <mergeCell ref="E8:E9"/>
    <mergeCell ref="F8:F9"/>
    <mergeCell ref="G8:G9"/>
    <mergeCell ref="H8:H9"/>
    <mergeCell ref="I8:I9"/>
    <mergeCell ref="J8:J9"/>
    <mergeCell ref="K8:L8"/>
    <mergeCell ref="M8:M9"/>
    <mergeCell ref="A4:N4"/>
    <mergeCell ref="A5:N5"/>
    <mergeCell ref="A6:B9"/>
    <mergeCell ref="C6:J6"/>
    <mergeCell ref="K6:M6"/>
    <mergeCell ref="N6:N9"/>
    <mergeCell ref="C7:C9"/>
    <mergeCell ref="D7:E7"/>
    <mergeCell ref="F7:H7"/>
    <mergeCell ref="I7:J7"/>
    <mergeCell ref="A1:B2"/>
    <mergeCell ref="C1:J3"/>
    <mergeCell ref="K1:L2"/>
    <mergeCell ref="M1:N2"/>
    <mergeCell ref="A3:B3"/>
    <mergeCell ref="K3:L3"/>
    <mergeCell ref="M3:N3"/>
  </mergeCells>
  <phoneticPr fontId="2" type="noConversion"/>
  <hyperlinks>
    <hyperlink ref="O4" location="預告統計資料發布時間表!A1" display="回發布時間表" xr:uid="{A8F5EE61-5FF5-4912-8C89-136B2A648B1E}"/>
  </hyperlinks>
  <printOptions horizontalCentered="1" verticalCentered="1"/>
  <pageMargins left="0.49" right="0.52" top="0.57999999999999996" bottom="0.19" header="0.68" footer="0.35"/>
  <pageSetup paperSize="9" scale="75" orientation="landscape" r:id="rId1"/>
  <headerFooter alignWithMargins="0">
    <oddFooter>&amp;C&amp;15 1-16</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4C25-A071-416E-BB02-985D48D012B4}">
  <dimension ref="A1:AT98"/>
  <sheetViews>
    <sheetView zoomScaleNormal="75" zoomScaleSheetLayoutView="75" workbookViewId="0"/>
  </sheetViews>
  <sheetFormatPr defaultRowHeight="12"/>
  <cols>
    <col min="1" max="1" width="11.125" style="327" customWidth="1"/>
    <col min="2" max="4" width="6.625" style="327" customWidth="1"/>
    <col min="5" max="7" width="5.875" style="327" customWidth="1"/>
    <col min="8" max="11" width="6.625" style="327" customWidth="1"/>
    <col min="12" max="14" width="5.875" style="327" customWidth="1"/>
    <col min="15" max="18" width="6.625" style="327" customWidth="1"/>
    <col min="19" max="21" width="5.875" style="327" customWidth="1"/>
    <col min="22" max="23" width="7.375" style="327" customWidth="1"/>
    <col min="24" max="24" width="11.125" style="327" customWidth="1"/>
    <col min="25" max="30" width="6.625" style="327" customWidth="1"/>
    <col min="31" max="31" width="8.125" style="327" customWidth="1"/>
    <col min="32" max="37" width="6.625" style="327" customWidth="1"/>
    <col min="38" max="38" width="8.125" style="327" customWidth="1"/>
    <col min="39" max="44" width="6.625" style="327" customWidth="1"/>
    <col min="45" max="45" width="8.125" style="327" customWidth="1"/>
    <col min="46" max="46" width="9" style="327"/>
    <col min="47" max="47" width="8.875" style="327" customWidth="1"/>
    <col min="48" max="263" width="9" style="327"/>
    <col min="264" max="264" width="11.125" style="327" customWidth="1"/>
    <col min="265" max="267" width="6.625" style="327" customWidth="1"/>
    <col min="268" max="270" width="5.875" style="327" customWidth="1"/>
    <col min="271" max="274" width="6.625" style="327" customWidth="1"/>
    <col min="275" max="277" width="5.875" style="327" customWidth="1"/>
    <col min="278" max="281" width="6.625" style="327" customWidth="1"/>
    <col min="282" max="284" width="5.875" style="327" customWidth="1"/>
    <col min="285" max="286" width="7.375" style="327" customWidth="1"/>
    <col min="287" max="287" width="11.125" style="327" customWidth="1"/>
    <col min="288" max="293" width="6.625" style="327" customWidth="1"/>
    <col min="294" max="294" width="8.125" style="327" customWidth="1"/>
    <col min="295" max="300" width="6.625" style="327" customWidth="1"/>
    <col min="301" max="301" width="8.125" style="327" customWidth="1"/>
    <col min="302" max="302" width="9" style="327"/>
    <col min="303" max="303" width="8.875" style="327" customWidth="1"/>
    <col min="304" max="519" width="9" style="327"/>
    <col min="520" max="520" width="11.125" style="327" customWidth="1"/>
    <col min="521" max="523" width="6.625" style="327" customWidth="1"/>
    <col min="524" max="526" width="5.875" style="327" customWidth="1"/>
    <col min="527" max="530" width="6.625" style="327" customWidth="1"/>
    <col min="531" max="533" width="5.875" style="327" customWidth="1"/>
    <col min="534" max="537" width="6.625" style="327" customWidth="1"/>
    <col min="538" max="540" width="5.875" style="327" customWidth="1"/>
    <col min="541" max="542" width="7.375" style="327" customWidth="1"/>
    <col min="543" max="543" width="11.125" style="327" customWidth="1"/>
    <col min="544" max="549" width="6.625" style="327" customWidth="1"/>
    <col min="550" max="550" width="8.125" style="327" customWidth="1"/>
    <col min="551" max="556" width="6.625" style="327" customWidth="1"/>
    <col min="557" max="557" width="8.125" style="327" customWidth="1"/>
    <col min="558" max="558" width="9" style="327"/>
    <col min="559" max="559" width="8.875" style="327" customWidth="1"/>
    <col min="560" max="775" width="9" style="327"/>
    <col min="776" max="776" width="11.125" style="327" customWidth="1"/>
    <col min="777" max="779" width="6.625" style="327" customWidth="1"/>
    <col min="780" max="782" width="5.875" style="327" customWidth="1"/>
    <col min="783" max="786" width="6.625" style="327" customWidth="1"/>
    <col min="787" max="789" width="5.875" style="327" customWidth="1"/>
    <col min="790" max="793" width="6.625" style="327" customWidth="1"/>
    <col min="794" max="796" width="5.875" style="327" customWidth="1"/>
    <col min="797" max="798" width="7.375" style="327" customWidth="1"/>
    <col min="799" max="799" width="11.125" style="327" customWidth="1"/>
    <col min="800" max="805" width="6.625" style="327" customWidth="1"/>
    <col min="806" max="806" width="8.125" style="327" customWidth="1"/>
    <col min="807" max="812" width="6.625" style="327" customWidth="1"/>
    <col min="813" max="813" width="8.125" style="327" customWidth="1"/>
    <col min="814" max="814" width="9" style="327"/>
    <col min="815" max="815" width="8.875" style="327" customWidth="1"/>
    <col min="816" max="1031" width="9" style="327"/>
    <col min="1032" max="1032" width="11.125" style="327" customWidth="1"/>
    <col min="1033" max="1035" width="6.625" style="327" customWidth="1"/>
    <col min="1036" max="1038" width="5.875" style="327" customWidth="1"/>
    <col min="1039" max="1042" width="6.625" style="327" customWidth="1"/>
    <col min="1043" max="1045" width="5.875" style="327" customWidth="1"/>
    <col min="1046" max="1049" width="6.625" style="327" customWidth="1"/>
    <col min="1050" max="1052" width="5.875" style="327" customWidth="1"/>
    <col min="1053" max="1054" width="7.375" style="327" customWidth="1"/>
    <col min="1055" max="1055" width="11.125" style="327" customWidth="1"/>
    <col min="1056" max="1061" width="6.625" style="327" customWidth="1"/>
    <col min="1062" max="1062" width="8.125" style="327" customWidth="1"/>
    <col min="1063" max="1068" width="6.625" style="327" customWidth="1"/>
    <col min="1069" max="1069" width="8.125" style="327" customWidth="1"/>
    <col min="1070" max="1070" width="9" style="327"/>
    <col min="1071" max="1071" width="8.875" style="327" customWidth="1"/>
    <col min="1072" max="1287" width="9" style="327"/>
    <col min="1288" max="1288" width="11.125" style="327" customWidth="1"/>
    <col min="1289" max="1291" width="6.625" style="327" customWidth="1"/>
    <col min="1292" max="1294" width="5.875" style="327" customWidth="1"/>
    <col min="1295" max="1298" width="6.625" style="327" customWidth="1"/>
    <col min="1299" max="1301" width="5.875" style="327" customWidth="1"/>
    <col min="1302" max="1305" width="6.625" style="327" customWidth="1"/>
    <col min="1306" max="1308" width="5.875" style="327" customWidth="1"/>
    <col min="1309" max="1310" width="7.375" style="327" customWidth="1"/>
    <col min="1311" max="1311" width="11.125" style="327" customWidth="1"/>
    <col min="1312" max="1317" width="6.625" style="327" customWidth="1"/>
    <col min="1318" max="1318" width="8.125" style="327" customWidth="1"/>
    <col min="1319" max="1324" width="6.625" style="327" customWidth="1"/>
    <col min="1325" max="1325" width="8.125" style="327" customWidth="1"/>
    <col min="1326" max="1326" width="9" style="327"/>
    <col min="1327" max="1327" width="8.875" style="327" customWidth="1"/>
    <col min="1328" max="1543" width="9" style="327"/>
    <col min="1544" max="1544" width="11.125" style="327" customWidth="1"/>
    <col min="1545" max="1547" width="6.625" style="327" customWidth="1"/>
    <col min="1548" max="1550" width="5.875" style="327" customWidth="1"/>
    <col min="1551" max="1554" width="6.625" style="327" customWidth="1"/>
    <col min="1555" max="1557" width="5.875" style="327" customWidth="1"/>
    <col min="1558" max="1561" width="6.625" style="327" customWidth="1"/>
    <col min="1562" max="1564" width="5.875" style="327" customWidth="1"/>
    <col min="1565" max="1566" width="7.375" style="327" customWidth="1"/>
    <col min="1567" max="1567" width="11.125" style="327" customWidth="1"/>
    <col min="1568" max="1573" width="6.625" style="327" customWidth="1"/>
    <col min="1574" max="1574" width="8.125" style="327" customWidth="1"/>
    <col min="1575" max="1580" width="6.625" style="327" customWidth="1"/>
    <col min="1581" max="1581" width="8.125" style="327" customWidth="1"/>
    <col min="1582" max="1582" width="9" style="327"/>
    <col min="1583" max="1583" width="8.875" style="327" customWidth="1"/>
    <col min="1584" max="1799" width="9" style="327"/>
    <col min="1800" max="1800" width="11.125" style="327" customWidth="1"/>
    <col min="1801" max="1803" width="6.625" style="327" customWidth="1"/>
    <col min="1804" max="1806" width="5.875" style="327" customWidth="1"/>
    <col min="1807" max="1810" width="6.625" style="327" customWidth="1"/>
    <col min="1811" max="1813" width="5.875" style="327" customWidth="1"/>
    <col min="1814" max="1817" width="6.625" style="327" customWidth="1"/>
    <col min="1818" max="1820" width="5.875" style="327" customWidth="1"/>
    <col min="1821" max="1822" width="7.375" style="327" customWidth="1"/>
    <col min="1823" max="1823" width="11.125" style="327" customWidth="1"/>
    <col min="1824" max="1829" width="6.625" style="327" customWidth="1"/>
    <col min="1830" max="1830" width="8.125" style="327" customWidth="1"/>
    <col min="1831" max="1836" width="6.625" style="327" customWidth="1"/>
    <col min="1837" max="1837" width="8.125" style="327" customWidth="1"/>
    <col min="1838" max="1838" width="9" style="327"/>
    <col min="1839" max="1839" width="8.875" style="327" customWidth="1"/>
    <col min="1840" max="2055" width="9" style="327"/>
    <col min="2056" max="2056" width="11.125" style="327" customWidth="1"/>
    <col min="2057" max="2059" width="6.625" style="327" customWidth="1"/>
    <col min="2060" max="2062" width="5.875" style="327" customWidth="1"/>
    <col min="2063" max="2066" width="6.625" style="327" customWidth="1"/>
    <col min="2067" max="2069" width="5.875" style="327" customWidth="1"/>
    <col min="2070" max="2073" width="6.625" style="327" customWidth="1"/>
    <col min="2074" max="2076" width="5.875" style="327" customWidth="1"/>
    <col min="2077" max="2078" width="7.375" style="327" customWidth="1"/>
    <col min="2079" max="2079" width="11.125" style="327" customWidth="1"/>
    <col min="2080" max="2085" width="6.625" style="327" customWidth="1"/>
    <col min="2086" max="2086" width="8.125" style="327" customWidth="1"/>
    <col min="2087" max="2092" width="6.625" style="327" customWidth="1"/>
    <col min="2093" max="2093" width="8.125" style="327" customWidth="1"/>
    <col min="2094" max="2094" width="9" style="327"/>
    <col min="2095" max="2095" width="8.875" style="327" customWidth="1"/>
    <col min="2096" max="2311" width="9" style="327"/>
    <col min="2312" max="2312" width="11.125" style="327" customWidth="1"/>
    <col min="2313" max="2315" width="6.625" style="327" customWidth="1"/>
    <col min="2316" max="2318" width="5.875" style="327" customWidth="1"/>
    <col min="2319" max="2322" width="6.625" style="327" customWidth="1"/>
    <col min="2323" max="2325" width="5.875" style="327" customWidth="1"/>
    <col min="2326" max="2329" width="6.625" style="327" customWidth="1"/>
    <col min="2330" max="2332" width="5.875" style="327" customWidth="1"/>
    <col min="2333" max="2334" width="7.375" style="327" customWidth="1"/>
    <col min="2335" max="2335" width="11.125" style="327" customWidth="1"/>
    <col min="2336" max="2341" width="6.625" style="327" customWidth="1"/>
    <col min="2342" max="2342" width="8.125" style="327" customWidth="1"/>
    <col min="2343" max="2348" width="6.625" style="327" customWidth="1"/>
    <col min="2349" max="2349" width="8.125" style="327" customWidth="1"/>
    <col min="2350" max="2350" width="9" style="327"/>
    <col min="2351" max="2351" width="8.875" style="327" customWidth="1"/>
    <col min="2352" max="2567" width="9" style="327"/>
    <col min="2568" max="2568" width="11.125" style="327" customWidth="1"/>
    <col min="2569" max="2571" width="6.625" style="327" customWidth="1"/>
    <col min="2572" max="2574" width="5.875" style="327" customWidth="1"/>
    <col min="2575" max="2578" width="6.625" style="327" customWidth="1"/>
    <col min="2579" max="2581" width="5.875" style="327" customWidth="1"/>
    <col min="2582" max="2585" width="6.625" style="327" customWidth="1"/>
    <col min="2586" max="2588" width="5.875" style="327" customWidth="1"/>
    <col min="2589" max="2590" width="7.375" style="327" customWidth="1"/>
    <col min="2591" max="2591" width="11.125" style="327" customWidth="1"/>
    <col min="2592" max="2597" width="6.625" style="327" customWidth="1"/>
    <col min="2598" max="2598" width="8.125" style="327" customWidth="1"/>
    <col min="2599" max="2604" width="6.625" style="327" customWidth="1"/>
    <col min="2605" max="2605" width="8.125" style="327" customWidth="1"/>
    <col min="2606" max="2606" width="9" style="327"/>
    <col min="2607" max="2607" width="8.875" style="327" customWidth="1"/>
    <col min="2608" max="2823" width="9" style="327"/>
    <col min="2824" max="2824" width="11.125" style="327" customWidth="1"/>
    <col min="2825" max="2827" width="6.625" style="327" customWidth="1"/>
    <col min="2828" max="2830" width="5.875" style="327" customWidth="1"/>
    <col min="2831" max="2834" width="6.625" style="327" customWidth="1"/>
    <col min="2835" max="2837" width="5.875" style="327" customWidth="1"/>
    <col min="2838" max="2841" width="6.625" style="327" customWidth="1"/>
    <col min="2842" max="2844" width="5.875" style="327" customWidth="1"/>
    <col min="2845" max="2846" width="7.375" style="327" customWidth="1"/>
    <col min="2847" max="2847" width="11.125" style="327" customWidth="1"/>
    <col min="2848" max="2853" width="6.625" style="327" customWidth="1"/>
    <col min="2854" max="2854" width="8.125" style="327" customWidth="1"/>
    <col min="2855" max="2860" width="6.625" style="327" customWidth="1"/>
    <col min="2861" max="2861" width="8.125" style="327" customWidth="1"/>
    <col min="2862" max="2862" width="9" style="327"/>
    <col min="2863" max="2863" width="8.875" style="327" customWidth="1"/>
    <col min="2864" max="3079" width="9" style="327"/>
    <col min="3080" max="3080" width="11.125" style="327" customWidth="1"/>
    <col min="3081" max="3083" width="6.625" style="327" customWidth="1"/>
    <col min="3084" max="3086" width="5.875" style="327" customWidth="1"/>
    <col min="3087" max="3090" width="6.625" style="327" customWidth="1"/>
    <col min="3091" max="3093" width="5.875" style="327" customWidth="1"/>
    <col min="3094" max="3097" width="6.625" style="327" customWidth="1"/>
    <col min="3098" max="3100" width="5.875" style="327" customWidth="1"/>
    <col min="3101" max="3102" width="7.375" style="327" customWidth="1"/>
    <col min="3103" max="3103" width="11.125" style="327" customWidth="1"/>
    <col min="3104" max="3109" width="6.625" style="327" customWidth="1"/>
    <col min="3110" max="3110" width="8.125" style="327" customWidth="1"/>
    <col min="3111" max="3116" width="6.625" style="327" customWidth="1"/>
    <col min="3117" max="3117" width="8.125" style="327" customWidth="1"/>
    <col min="3118" max="3118" width="9" style="327"/>
    <col min="3119" max="3119" width="8.875" style="327" customWidth="1"/>
    <col min="3120" max="3335" width="9" style="327"/>
    <col min="3336" max="3336" width="11.125" style="327" customWidth="1"/>
    <col min="3337" max="3339" width="6.625" style="327" customWidth="1"/>
    <col min="3340" max="3342" width="5.875" style="327" customWidth="1"/>
    <col min="3343" max="3346" width="6.625" style="327" customWidth="1"/>
    <col min="3347" max="3349" width="5.875" style="327" customWidth="1"/>
    <col min="3350" max="3353" width="6.625" style="327" customWidth="1"/>
    <col min="3354" max="3356" width="5.875" style="327" customWidth="1"/>
    <col min="3357" max="3358" width="7.375" style="327" customWidth="1"/>
    <col min="3359" max="3359" width="11.125" style="327" customWidth="1"/>
    <col min="3360" max="3365" width="6.625" style="327" customWidth="1"/>
    <col min="3366" max="3366" width="8.125" style="327" customWidth="1"/>
    <col min="3367" max="3372" width="6.625" style="327" customWidth="1"/>
    <col min="3373" max="3373" width="8.125" style="327" customWidth="1"/>
    <col min="3374" max="3374" width="9" style="327"/>
    <col min="3375" max="3375" width="8.875" style="327" customWidth="1"/>
    <col min="3376" max="3591" width="9" style="327"/>
    <col min="3592" max="3592" width="11.125" style="327" customWidth="1"/>
    <col min="3593" max="3595" width="6.625" style="327" customWidth="1"/>
    <col min="3596" max="3598" width="5.875" style="327" customWidth="1"/>
    <col min="3599" max="3602" width="6.625" style="327" customWidth="1"/>
    <col min="3603" max="3605" width="5.875" style="327" customWidth="1"/>
    <col min="3606" max="3609" width="6.625" style="327" customWidth="1"/>
    <col min="3610" max="3612" width="5.875" style="327" customWidth="1"/>
    <col min="3613" max="3614" width="7.375" style="327" customWidth="1"/>
    <col min="3615" max="3615" width="11.125" style="327" customWidth="1"/>
    <col min="3616" max="3621" width="6.625" style="327" customWidth="1"/>
    <col min="3622" max="3622" width="8.125" style="327" customWidth="1"/>
    <col min="3623" max="3628" width="6.625" style="327" customWidth="1"/>
    <col min="3629" max="3629" width="8.125" style="327" customWidth="1"/>
    <col min="3630" max="3630" width="9" style="327"/>
    <col min="3631" max="3631" width="8.875" style="327" customWidth="1"/>
    <col min="3632" max="3847" width="9" style="327"/>
    <col min="3848" max="3848" width="11.125" style="327" customWidth="1"/>
    <col min="3849" max="3851" width="6.625" style="327" customWidth="1"/>
    <col min="3852" max="3854" width="5.875" style="327" customWidth="1"/>
    <col min="3855" max="3858" width="6.625" style="327" customWidth="1"/>
    <col min="3859" max="3861" width="5.875" style="327" customWidth="1"/>
    <col min="3862" max="3865" width="6.625" style="327" customWidth="1"/>
    <col min="3866" max="3868" width="5.875" style="327" customWidth="1"/>
    <col min="3869" max="3870" width="7.375" style="327" customWidth="1"/>
    <col min="3871" max="3871" width="11.125" style="327" customWidth="1"/>
    <col min="3872" max="3877" width="6.625" style="327" customWidth="1"/>
    <col min="3878" max="3878" width="8.125" style="327" customWidth="1"/>
    <col min="3879" max="3884" width="6.625" style="327" customWidth="1"/>
    <col min="3885" max="3885" width="8.125" style="327" customWidth="1"/>
    <col min="3886" max="3886" width="9" style="327"/>
    <col min="3887" max="3887" width="8.875" style="327" customWidth="1"/>
    <col min="3888" max="4103" width="9" style="327"/>
    <col min="4104" max="4104" width="11.125" style="327" customWidth="1"/>
    <col min="4105" max="4107" width="6.625" style="327" customWidth="1"/>
    <col min="4108" max="4110" width="5.875" style="327" customWidth="1"/>
    <col min="4111" max="4114" width="6.625" style="327" customWidth="1"/>
    <col min="4115" max="4117" width="5.875" style="327" customWidth="1"/>
    <col min="4118" max="4121" width="6.625" style="327" customWidth="1"/>
    <col min="4122" max="4124" width="5.875" style="327" customWidth="1"/>
    <col min="4125" max="4126" width="7.375" style="327" customWidth="1"/>
    <col min="4127" max="4127" width="11.125" style="327" customWidth="1"/>
    <col min="4128" max="4133" width="6.625" style="327" customWidth="1"/>
    <col min="4134" max="4134" width="8.125" style="327" customWidth="1"/>
    <col min="4135" max="4140" width="6.625" style="327" customWidth="1"/>
    <col min="4141" max="4141" width="8.125" style="327" customWidth="1"/>
    <col min="4142" max="4142" width="9" style="327"/>
    <col min="4143" max="4143" width="8.875" style="327" customWidth="1"/>
    <col min="4144" max="4359" width="9" style="327"/>
    <col min="4360" max="4360" width="11.125" style="327" customWidth="1"/>
    <col min="4361" max="4363" width="6.625" style="327" customWidth="1"/>
    <col min="4364" max="4366" width="5.875" style="327" customWidth="1"/>
    <col min="4367" max="4370" width="6.625" style="327" customWidth="1"/>
    <col min="4371" max="4373" width="5.875" style="327" customWidth="1"/>
    <col min="4374" max="4377" width="6.625" style="327" customWidth="1"/>
    <col min="4378" max="4380" width="5.875" style="327" customWidth="1"/>
    <col min="4381" max="4382" width="7.375" style="327" customWidth="1"/>
    <col min="4383" max="4383" width="11.125" style="327" customWidth="1"/>
    <col min="4384" max="4389" width="6.625" style="327" customWidth="1"/>
    <col min="4390" max="4390" width="8.125" style="327" customWidth="1"/>
    <col min="4391" max="4396" width="6.625" style="327" customWidth="1"/>
    <col min="4397" max="4397" width="8.125" style="327" customWidth="1"/>
    <col min="4398" max="4398" width="9" style="327"/>
    <col min="4399" max="4399" width="8.875" style="327" customWidth="1"/>
    <col min="4400" max="4615" width="9" style="327"/>
    <col min="4616" max="4616" width="11.125" style="327" customWidth="1"/>
    <col min="4617" max="4619" width="6.625" style="327" customWidth="1"/>
    <col min="4620" max="4622" width="5.875" style="327" customWidth="1"/>
    <col min="4623" max="4626" width="6.625" style="327" customWidth="1"/>
    <col min="4627" max="4629" width="5.875" style="327" customWidth="1"/>
    <col min="4630" max="4633" width="6.625" style="327" customWidth="1"/>
    <col min="4634" max="4636" width="5.875" style="327" customWidth="1"/>
    <col min="4637" max="4638" width="7.375" style="327" customWidth="1"/>
    <col min="4639" max="4639" width="11.125" style="327" customWidth="1"/>
    <col min="4640" max="4645" width="6.625" style="327" customWidth="1"/>
    <col min="4646" max="4646" width="8.125" style="327" customWidth="1"/>
    <col min="4647" max="4652" width="6.625" style="327" customWidth="1"/>
    <col min="4653" max="4653" width="8.125" style="327" customWidth="1"/>
    <col min="4654" max="4654" width="9" style="327"/>
    <col min="4655" max="4655" width="8.875" style="327" customWidth="1"/>
    <col min="4656" max="4871" width="9" style="327"/>
    <col min="4872" max="4872" width="11.125" style="327" customWidth="1"/>
    <col min="4873" max="4875" width="6.625" style="327" customWidth="1"/>
    <col min="4876" max="4878" width="5.875" style="327" customWidth="1"/>
    <col min="4879" max="4882" width="6.625" style="327" customWidth="1"/>
    <col min="4883" max="4885" width="5.875" style="327" customWidth="1"/>
    <col min="4886" max="4889" width="6.625" style="327" customWidth="1"/>
    <col min="4890" max="4892" width="5.875" style="327" customWidth="1"/>
    <col min="4893" max="4894" width="7.375" style="327" customWidth="1"/>
    <col min="4895" max="4895" width="11.125" style="327" customWidth="1"/>
    <col min="4896" max="4901" width="6.625" style="327" customWidth="1"/>
    <col min="4902" max="4902" width="8.125" style="327" customWidth="1"/>
    <col min="4903" max="4908" width="6.625" style="327" customWidth="1"/>
    <col min="4909" max="4909" width="8.125" style="327" customWidth="1"/>
    <col min="4910" max="4910" width="9" style="327"/>
    <col min="4911" max="4911" width="8.875" style="327" customWidth="1"/>
    <col min="4912" max="5127" width="9" style="327"/>
    <col min="5128" max="5128" width="11.125" style="327" customWidth="1"/>
    <col min="5129" max="5131" width="6.625" style="327" customWidth="1"/>
    <col min="5132" max="5134" width="5.875" style="327" customWidth="1"/>
    <col min="5135" max="5138" width="6.625" style="327" customWidth="1"/>
    <col min="5139" max="5141" width="5.875" style="327" customWidth="1"/>
    <col min="5142" max="5145" width="6.625" style="327" customWidth="1"/>
    <col min="5146" max="5148" width="5.875" style="327" customWidth="1"/>
    <col min="5149" max="5150" width="7.375" style="327" customWidth="1"/>
    <col min="5151" max="5151" width="11.125" style="327" customWidth="1"/>
    <col min="5152" max="5157" width="6.625" style="327" customWidth="1"/>
    <col min="5158" max="5158" width="8.125" style="327" customWidth="1"/>
    <col min="5159" max="5164" width="6.625" style="327" customWidth="1"/>
    <col min="5165" max="5165" width="8.125" style="327" customWidth="1"/>
    <col min="5166" max="5166" width="9" style="327"/>
    <col min="5167" max="5167" width="8.875" style="327" customWidth="1"/>
    <col min="5168" max="5383" width="9" style="327"/>
    <col min="5384" max="5384" width="11.125" style="327" customWidth="1"/>
    <col min="5385" max="5387" width="6.625" style="327" customWidth="1"/>
    <col min="5388" max="5390" width="5.875" style="327" customWidth="1"/>
    <col min="5391" max="5394" width="6.625" style="327" customWidth="1"/>
    <col min="5395" max="5397" width="5.875" style="327" customWidth="1"/>
    <col min="5398" max="5401" width="6.625" style="327" customWidth="1"/>
    <col min="5402" max="5404" width="5.875" style="327" customWidth="1"/>
    <col min="5405" max="5406" width="7.375" style="327" customWidth="1"/>
    <col min="5407" max="5407" width="11.125" style="327" customWidth="1"/>
    <col min="5408" max="5413" width="6.625" style="327" customWidth="1"/>
    <col min="5414" max="5414" width="8.125" style="327" customWidth="1"/>
    <col min="5415" max="5420" width="6.625" style="327" customWidth="1"/>
    <col min="5421" max="5421" width="8.125" style="327" customWidth="1"/>
    <col min="5422" max="5422" width="9" style="327"/>
    <col min="5423" max="5423" width="8.875" style="327" customWidth="1"/>
    <col min="5424" max="5639" width="9" style="327"/>
    <col min="5640" max="5640" width="11.125" style="327" customWidth="1"/>
    <col min="5641" max="5643" width="6.625" style="327" customWidth="1"/>
    <col min="5644" max="5646" width="5.875" style="327" customWidth="1"/>
    <col min="5647" max="5650" width="6.625" style="327" customWidth="1"/>
    <col min="5651" max="5653" width="5.875" style="327" customWidth="1"/>
    <col min="5654" max="5657" width="6.625" style="327" customWidth="1"/>
    <col min="5658" max="5660" width="5.875" style="327" customWidth="1"/>
    <col min="5661" max="5662" width="7.375" style="327" customWidth="1"/>
    <col min="5663" max="5663" width="11.125" style="327" customWidth="1"/>
    <col min="5664" max="5669" width="6.625" style="327" customWidth="1"/>
    <col min="5670" max="5670" width="8.125" style="327" customWidth="1"/>
    <col min="5671" max="5676" width="6.625" style="327" customWidth="1"/>
    <col min="5677" max="5677" width="8.125" style="327" customWidth="1"/>
    <col min="5678" max="5678" width="9" style="327"/>
    <col min="5679" max="5679" width="8.875" style="327" customWidth="1"/>
    <col min="5680" max="5895" width="9" style="327"/>
    <col min="5896" max="5896" width="11.125" style="327" customWidth="1"/>
    <col min="5897" max="5899" width="6.625" style="327" customWidth="1"/>
    <col min="5900" max="5902" width="5.875" style="327" customWidth="1"/>
    <col min="5903" max="5906" width="6.625" style="327" customWidth="1"/>
    <col min="5907" max="5909" width="5.875" style="327" customWidth="1"/>
    <col min="5910" max="5913" width="6.625" style="327" customWidth="1"/>
    <col min="5914" max="5916" width="5.875" style="327" customWidth="1"/>
    <col min="5917" max="5918" width="7.375" style="327" customWidth="1"/>
    <col min="5919" max="5919" width="11.125" style="327" customWidth="1"/>
    <col min="5920" max="5925" width="6.625" style="327" customWidth="1"/>
    <col min="5926" max="5926" width="8.125" style="327" customWidth="1"/>
    <col min="5927" max="5932" width="6.625" style="327" customWidth="1"/>
    <col min="5933" max="5933" width="8.125" style="327" customWidth="1"/>
    <col min="5934" max="5934" width="9" style="327"/>
    <col min="5935" max="5935" width="8.875" style="327" customWidth="1"/>
    <col min="5936" max="6151" width="9" style="327"/>
    <col min="6152" max="6152" width="11.125" style="327" customWidth="1"/>
    <col min="6153" max="6155" width="6.625" style="327" customWidth="1"/>
    <col min="6156" max="6158" width="5.875" style="327" customWidth="1"/>
    <col min="6159" max="6162" width="6.625" style="327" customWidth="1"/>
    <col min="6163" max="6165" width="5.875" style="327" customWidth="1"/>
    <col min="6166" max="6169" width="6.625" style="327" customWidth="1"/>
    <col min="6170" max="6172" width="5.875" style="327" customWidth="1"/>
    <col min="6173" max="6174" width="7.375" style="327" customWidth="1"/>
    <col min="6175" max="6175" width="11.125" style="327" customWidth="1"/>
    <col min="6176" max="6181" width="6.625" style="327" customWidth="1"/>
    <col min="6182" max="6182" width="8.125" style="327" customWidth="1"/>
    <col min="6183" max="6188" width="6.625" style="327" customWidth="1"/>
    <col min="6189" max="6189" width="8.125" style="327" customWidth="1"/>
    <col min="6190" max="6190" width="9" style="327"/>
    <col min="6191" max="6191" width="8.875" style="327" customWidth="1"/>
    <col min="6192" max="6407" width="9" style="327"/>
    <col min="6408" max="6408" width="11.125" style="327" customWidth="1"/>
    <col min="6409" max="6411" width="6.625" style="327" customWidth="1"/>
    <col min="6412" max="6414" width="5.875" style="327" customWidth="1"/>
    <col min="6415" max="6418" width="6.625" style="327" customWidth="1"/>
    <col min="6419" max="6421" width="5.875" style="327" customWidth="1"/>
    <col min="6422" max="6425" width="6.625" style="327" customWidth="1"/>
    <col min="6426" max="6428" width="5.875" style="327" customWidth="1"/>
    <col min="6429" max="6430" width="7.375" style="327" customWidth="1"/>
    <col min="6431" max="6431" width="11.125" style="327" customWidth="1"/>
    <col min="6432" max="6437" width="6.625" style="327" customWidth="1"/>
    <col min="6438" max="6438" width="8.125" style="327" customWidth="1"/>
    <col min="6439" max="6444" width="6.625" style="327" customWidth="1"/>
    <col min="6445" max="6445" width="8.125" style="327" customWidth="1"/>
    <col min="6446" max="6446" width="9" style="327"/>
    <col min="6447" max="6447" width="8.875" style="327" customWidth="1"/>
    <col min="6448" max="6663" width="9" style="327"/>
    <col min="6664" max="6664" width="11.125" style="327" customWidth="1"/>
    <col min="6665" max="6667" width="6.625" style="327" customWidth="1"/>
    <col min="6668" max="6670" width="5.875" style="327" customWidth="1"/>
    <col min="6671" max="6674" width="6.625" style="327" customWidth="1"/>
    <col min="6675" max="6677" width="5.875" style="327" customWidth="1"/>
    <col min="6678" max="6681" width="6.625" style="327" customWidth="1"/>
    <col min="6682" max="6684" width="5.875" style="327" customWidth="1"/>
    <col min="6685" max="6686" width="7.375" style="327" customWidth="1"/>
    <col min="6687" max="6687" width="11.125" style="327" customWidth="1"/>
    <col min="6688" max="6693" width="6.625" style="327" customWidth="1"/>
    <col min="6694" max="6694" width="8.125" style="327" customWidth="1"/>
    <col min="6695" max="6700" width="6.625" style="327" customWidth="1"/>
    <col min="6701" max="6701" width="8.125" style="327" customWidth="1"/>
    <col min="6702" max="6702" width="9" style="327"/>
    <col min="6703" max="6703" width="8.875" style="327" customWidth="1"/>
    <col min="6704" max="6919" width="9" style="327"/>
    <col min="6920" max="6920" width="11.125" style="327" customWidth="1"/>
    <col min="6921" max="6923" width="6.625" style="327" customWidth="1"/>
    <col min="6924" max="6926" width="5.875" style="327" customWidth="1"/>
    <col min="6927" max="6930" width="6.625" style="327" customWidth="1"/>
    <col min="6931" max="6933" width="5.875" style="327" customWidth="1"/>
    <col min="6934" max="6937" width="6.625" style="327" customWidth="1"/>
    <col min="6938" max="6940" width="5.875" style="327" customWidth="1"/>
    <col min="6941" max="6942" width="7.375" style="327" customWidth="1"/>
    <col min="6943" max="6943" width="11.125" style="327" customWidth="1"/>
    <col min="6944" max="6949" width="6.625" style="327" customWidth="1"/>
    <col min="6950" max="6950" width="8.125" style="327" customWidth="1"/>
    <col min="6951" max="6956" width="6.625" style="327" customWidth="1"/>
    <col min="6957" max="6957" width="8.125" style="327" customWidth="1"/>
    <col min="6958" max="6958" width="9" style="327"/>
    <col min="6959" max="6959" width="8.875" style="327" customWidth="1"/>
    <col min="6960" max="7175" width="9" style="327"/>
    <col min="7176" max="7176" width="11.125" style="327" customWidth="1"/>
    <col min="7177" max="7179" width="6.625" style="327" customWidth="1"/>
    <col min="7180" max="7182" width="5.875" style="327" customWidth="1"/>
    <col min="7183" max="7186" width="6.625" style="327" customWidth="1"/>
    <col min="7187" max="7189" width="5.875" style="327" customWidth="1"/>
    <col min="7190" max="7193" width="6.625" style="327" customWidth="1"/>
    <col min="7194" max="7196" width="5.875" style="327" customWidth="1"/>
    <col min="7197" max="7198" width="7.375" style="327" customWidth="1"/>
    <col min="7199" max="7199" width="11.125" style="327" customWidth="1"/>
    <col min="7200" max="7205" width="6.625" style="327" customWidth="1"/>
    <col min="7206" max="7206" width="8.125" style="327" customWidth="1"/>
    <col min="7207" max="7212" width="6.625" style="327" customWidth="1"/>
    <col min="7213" max="7213" width="8.125" style="327" customWidth="1"/>
    <col min="7214" max="7214" width="9" style="327"/>
    <col min="7215" max="7215" width="8.875" style="327" customWidth="1"/>
    <col min="7216" max="7431" width="9" style="327"/>
    <col min="7432" max="7432" width="11.125" style="327" customWidth="1"/>
    <col min="7433" max="7435" width="6.625" style="327" customWidth="1"/>
    <col min="7436" max="7438" width="5.875" style="327" customWidth="1"/>
    <col min="7439" max="7442" width="6.625" style="327" customWidth="1"/>
    <col min="7443" max="7445" width="5.875" style="327" customWidth="1"/>
    <col min="7446" max="7449" width="6.625" style="327" customWidth="1"/>
    <col min="7450" max="7452" width="5.875" style="327" customWidth="1"/>
    <col min="7453" max="7454" width="7.375" style="327" customWidth="1"/>
    <col min="7455" max="7455" width="11.125" style="327" customWidth="1"/>
    <col min="7456" max="7461" width="6.625" style="327" customWidth="1"/>
    <col min="7462" max="7462" width="8.125" style="327" customWidth="1"/>
    <col min="7463" max="7468" width="6.625" style="327" customWidth="1"/>
    <col min="7469" max="7469" width="8.125" style="327" customWidth="1"/>
    <col min="7470" max="7470" width="9" style="327"/>
    <col min="7471" max="7471" width="8.875" style="327" customWidth="1"/>
    <col min="7472" max="7687" width="9" style="327"/>
    <col min="7688" max="7688" width="11.125" style="327" customWidth="1"/>
    <col min="7689" max="7691" width="6.625" style="327" customWidth="1"/>
    <col min="7692" max="7694" width="5.875" style="327" customWidth="1"/>
    <col min="7695" max="7698" width="6.625" style="327" customWidth="1"/>
    <col min="7699" max="7701" width="5.875" style="327" customWidth="1"/>
    <col min="7702" max="7705" width="6.625" style="327" customWidth="1"/>
    <col min="7706" max="7708" width="5.875" style="327" customWidth="1"/>
    <col min="7709" max="7710" width="7.375" style="327" customWidth="1"/>
    <col min="7711" max="7711" width="11.125" style="327" customWidth="1"/>
    <col min="7712" max="7717" width="6.625" style="327" customWidth="1"/>
    <col min="7718" max="7718" width="8.125" style="327" customWidth="1"/>
    <col min="7719" max="7724" width="6.625" style="327" customWidth="1"/>
    <col min="7725" max="7725" width="8.125" style="327" customWidth="1"/>
    <col min="7726" max="7726" width="9" style="327"/>
    <col min="7727" max="7727" width="8.875" style="327" customWidth="1"/>
    <col min="7728" max="7943" width="9" style="327"/>
    <col min="7944" max="7944" width="11.125" style="327" customWidth="1"/>
    <col min="7945" max="7947" width="6.625" style="327" customWidth="1"/>
    <col min="7948" max="7950" width="5.875" style="327" customWidth="1"/>
    <col min="7951" max="7954" width="6.625" style="327" customWidth="1"/>
    <col min="7955" max="7957" width="5.875" style="327" customWidth="1"/>
    <col min="7958" max="7961" width="6.625" style="327" customWidth="1"/>
    <col min="7962" max="7964" width="5.875" style="327" customWidth="1"/>
    <col min="7965" max="7966" width="7.375" style="327" customWidth="1"/>
    <col min="7967" max="7967" width="11.125" style="327" customWidth="1"/>
    <col min="7968" max="7973" width="6.625" style="327" customWidth="1"/>
    <col min="7974" max="7974" width="8.125" style="327" customWidth="1"/>
    <col min="7975" max="7980" width="6.625" style="327" customWidth="1"/>
    <col min="7981" max="7981" width="8.125" style="327" customWidth="1"/>
    <col min="7982" max="7982" width="9" style="327"/>
    <col min="7983" max="7983" width="8.875" style="327" customWidth="1"/>
    <col min="7984" max="8199" width="9" style="327"/>
    <col min="8200" max="8200" width="11.125" style="327" customWidth="1"/>
    <col min="8201" max="8203" width="6.625" style="327" customWidth="1"/>
    <col min="8204" max="8206" width="5.875" style="327" customWidth="1"/>
    <col min="8207" max="8210" width="6.625" style="327" customWidth="1"/>
    <col min="8211" max="8213" width="5.875" style="327" customWidth="1"/>
    <col min="8214" max="8217" width="6.625" style="327" customWidth="1"/>
    <col min="8218" max="8220" width="5.875" style="327" customWidth="1"/>
    <col min="8221" max="8222" width="7.375" style="327" customWidth="1"/>
    <col min="8223" max="8223" width="11.125" style="327" customWidth="1"/>
    <col min="8224" max="8229" width="6.625" style="327" customWidth="1"/>
    <col min="8230" max="8230" width="8.125" style="327" customWidth="1"/>
    <col min="8231" max="8236" width="6.625" style="327" customWidth="1"/>
    <col min="8237" max="8237" width="8.125" style="327" customWidth="1"/>
    <col min="8238" max="8238" width="9" style="327"/>
    <col min="8239" max="8239" width="8.875" style="327" customWidth="1"/>
    <col min="8240" max="8455" width="9" style="327"/>
    <col min="8456" max="8456" width="11.125" style="327" customWidth="1"/>
    <col min="8457" max="8459" width="6.625" style="327" customWidth="1"/>
    <col min="8460" max="8462" width="5.875" style="327" customWidth="1"/>
    <col min="8463" max="8466" width="6.625" style="327" customWidth="1"/>
    <col min="8467" max="8469" width="5.875" style="327" customWidth="1"/>
    <col min="8470" max="8473" width="6.625" style="327" customWidth="1"/>
    <col min="8474" max="8476" width="5.875" style="327" customWidth="1"/>
    <col min="8477" max="8478" width="7.375" style="327" customWidth="1"/>
    <col min="8479" max="8479" width="11.125" style="327" customWidth="1"/>
    <col min="8480" max="8485" width="6.625" style="327" customWidth="1"/>
    <col min="8486" max="8486" width="8.125" style="327" customWidth="1"/>
    <col min="8487" max="8492" width="6.625" style="327" customWidth="1"/>
    <col min="8493" max="8493" width="8.125" style="327" customWidth="1"/>
    <col min="8494" max="8494" width="9" style="327"/>
    <col min="8495" max="8495" width="8.875" style="327" customWidth="1"/>
    <col min="8496" max="8711" width="9" style="327"/>
    <col min="8712" max="8712" width="11.125" style="327" customWidth="1"/>
    <col min="8713" max="8715" width="6.625" style="327" customWidth="1"/>
    <col min="8716" max="8718" width="5.875" style="327" customWidth="1"/>
    <col min="8719" max="8722" width="6.625" style="327" customWidth="1"/>
    <col min="8723" max="8725" width="5.875" style="327" customWidth="1"/>
    <col min="8726" max="8729" width="6.625" style="327" customWidth="1"/>
    <col min="8730" max="8732" width="5.875" style="327" customWidth="1"/>
    <col min="8733" max="8734" width="7.375" style="327" customWidth="1"/>
    <col min="8735" max="8735" width="11.125" style="327" customWidth="1"/>
    <col min="8736" max="8741" width="6.625" style="327" customWidth="1"/>
    <col min="8742" max="8742" width="8.125" style="327" customWidth="1"/>
    <col min="8743" max="8748" width="6.625" style="327" customWidth="1"/>
    <col min="8749" max="8749" width="8.125" style="327" customWidth="1"/>
    <col min="8750" max="8750" width="9" style="327"/>
    <col min="8751" max="8751" width="8.875" style="327" customWidth="1"/>
    <col min="8752" max="8967" width="9" style="327"/>
    <col min="8968" max="8968" width="11.125" style="327" customWidth="1"/>
    <col min="8969" max="8971" width="6.625" style="327" customWidth="1"/>
    <col min="8972" max="8974" width="5.875" style="327" customWidth="1"/>
    <col min="8975" max="8978" width="6.625" style="327" customWidth="1"/>
    <col min="8979" max="8981" width="5.875" style="327" customWidth="1"/>
    <col min="8982" max="8985" width="6.625" style="327" customWidth="1"/>
    <col min="8986" max="8988" width="5.875" style="327" customWidth="1"/>
    <col min="8989" max="8990" width="7.375" style="327" customWidth="1"/>
    <col min="8991" max="8991" width="11.125" style="327" customWidth="1"/>
    <col min="8992" max="8997" width="6.625" style="327" customWidth="1"/>
    <col min="8998" max="8998" width="8.125" style="327" customWidth="1"/>
    <col min="8999" max="9004" width="6.625" style="327" customWidth="1"/>
    <col min="9005" max="9005" width="8.125" style="327" customWidth="1"/>
    <col min="9006" max="9006" width="9" style="327"/>
    <col min="9007" max="9007" width="8.875" style="327" customWidth="1"/>
    <col min="9008" max="9223" width="9" style="327"/>
    <col min="9224" max="9224" width="11.125" style="327" customWidth="1"/>
    <col min="9225" max="9227" width="6.625" style="327" customWidth="1"/>
    <col min="9228" max="9230" width="5.875" style="327" customWidth="1"/>
    <col min="9231" max="9234" width="6.625" style="327" customWidth="1"/>
    <col min="9235" max="9237" width="5.875" style="327" customWidth="1"/>
    <col min="9238" max="9241" width="6.625" style="327" customWidth="1"/>
    <col min="9242" max="9244" width="5.875" style="327" customWidth="1"/>
    <col min="9245" max="9246" width="7.375" style="327" customWidth="1"/>
    <col min="9247" max="9247" width="11.125" style="327" customWidth="1"/>
    <col min="9248" max="9253" width="6.625" style="327" customWidth="1"/>
    <col min="9254" max="9254" width="8.125" style="327" customWidth="1"/>
    <col min="9255" max="9260" width="6.625" style="327" customWidth="1"/>
    <col min="9261" max="9261" width="8.125" style="327" customWidth="1"/>
    <col min="9262" max="9262" width="9" style="327"/>
    <col min="9263" max="9263" width="8.875" style="327" customWidth="1"/>
    <col min="9264" max="9479" width="9" style="327"/>
    <col min="9480" max="9480" width="11.125" style="327" customWidth="1"/>
    <col min="9481" max="9483" width="6.625" style="327" customWidth="1"/>
    <col min="9484" max="9486" width="5.875" style="327" customWidth="1"/>
    <col min="9487" max="9490" width="6.625" style="327" customWidth="1"/>
    <col min="9491" max="9493" width="5.875" style="327" customWidth="1"/>
    <col min="9494" max="9497" width="6.625" style="327" customWidth="1"/>
    <col min="9498" max="9500" width="5.875" style="327" customWidth="1"/>
    <col min="9501" max="9502" width="7.375" style="327" customWidth="1"/>
    <col min="9503" max="9503" width="11.125" style="327" customWidth="1"/>
    <col min="9504" max="9509" width="6.625" style="327" customWidth="1"/>
    <col min="9510" max="9510" width="8.125" style="327" customWidth="1"/>
    <col min="9511" max="9516" width="6.625" style="327" customWidth="1"/>
    <col min="9517" max="9517" width="8.125" style="327" customWidth="1"/>
    <col min="9518" max="9518" width="9" style="327"/>
    <col min="9519" max="9519" width="8.875" style="327" customWidth="1"/>
    <col min="9520" max="9735" width="9" style="327"/>
    <col min="9736" max="9736" width="11.125" style="327" customWidth="1"/>
    <col min="9737" max="9739" width="6.625" style="327" customWidth="1"/>
    <col min="9740" max="9742" width="5.875" style="327" customWidth="1"/>
    <col min="9743" max="9746" width="6.625" style="327" customWidth="1"/>
    <col min="9747" max="9749" width="5.875" style="327" customWidth="1"/>
    <col min="9750" max="9753" width="6.625" style="327" customWidth="1"/>
    <col min="9754" max="9756" width="5.875" style="327" customWidth="1"/>
    <col min="9757" max="9758" width="7.375" style="327" customWidth="1"/>
    <col min="9759" max="9759" width="11.125" style="327" customWidth="1"/>
    <col min="9760" max="9765" width="6.625" style="327" customWidth="1"/>
    <col min="9766" max="9766" width="8.125" style="327" customWidth="1"/>
    <col min="9767" max="9772" width="6.625" style="327" customWidth="1"/>
    <col min="9773" max="9773" width="8.125" style="327" customWidth="1"/>
    <col min="9774" max="9774" width="9" style="327"/>
    <col min="9775" max="9775" width="8.875" style="327" customWidth="1"/>
    <col min="9776" max="9991" width="9" style="327"/>
    <col min="9992" max="9992" width="11.125" style="327" customWidth="1"/>
    <col min="9993" max="9995" width="6.625" style="327" customWidth="1"/>
    <col min="9996" max="9998" width="5.875" style="327" customWidth="1"/>
    <col min="9999" max="10002" width="6.625" style="327" customWidth="1"/>
    <col min="10003" max="10005" width="5.875" style="327" customWidth="1"/>
    <col min="10006" max="10009" width="6.625" style="327" customWidth="1"/>
    <col min="10010" max="10012" width="5.875" style="327" customWidth="1"/>
    <col min="10013" max="10014" width="7.375" style="327" customWidth="1"/>
    <col min="10015" max="10015" width="11.125" style="327" customWidth="1"/>
    <col min="10016" max="10021" width="6.625" style="327" customWidth="1"/>
    <col min="10022" max="10022" width="8.125" style="327" customWidth="1"/>
    <col min="10023" max="10028" width="6.625" style="327" customWidth="1"/>
    <col min="10029" max="10029" width="8.125" style="327" customWidth="1"/>
    <col min="10030" max="10030" width="9" style="327"/>
    <col min="10031" max="10031" width="8.875" style="327" customWidth="1"/>
    <col min="10032" max="10247" width="9" style="327"/>
    <col min="10248" max="10248" width="11.125" style="327" customWidth="1"/>
    <col min="10249" max="10251" width="6.625" style="327" customWidth="1"/>
    <col min="10252" max="10254" width="5.875" style="327" customWidth="1"/>
    <col min="10255" max="10258" width="6.625" style="327" customWidth="1"/>
    <col min="10259" max="10261" width="5.875" style="327" customWidth="1"/>
    <col min="10262" max="10265" width="6.625" style="327" customWidth="1"/>
    <col min="10266" max="10268" width="5.875" style="327" customWidth="1"/>
    <col min="10269" max="10270" width="7.375" style="327" customWidth="1"/>
    <col min="10271" max="10271" width="11.125" style="327" customWidth="1"/>
    <col min="10272" max="10277" width="6.625" style="327" customWidth="1"/>
    <col min="10278" max="10278" width="8.125" style="327" customWidth="1"/>
    <col min="10279" max="10284" width="6.625" style="327" customWidth="1"/>
    <col min="10285" max="10285" width="8.125" style="327" customWidth="1"/>
    <col min="10286" max="10286" width="9" style="327"/>
    <col min="10287" max="10287" width="8.875" style="327" customWidth="1"/>
    <col min="10288" max="10503" width="9" style="327"/>
    <col min="10504" max="10504" width="11.125" style="327" customWidth="1"/>
    <col min="10505" max="10507" width="6.625" style="327" customWidth="1"/>
    <col min="10508" max="10510" width="5.875" style="327" customWidth="1"/>
    <col min="10511" max="10514" width="6.625" style="327" customWidth="1"/>
    <col min="10515" max="10517" width="5.875" style="327" customWidth="1"/>
    <col min="10518" max="10521" width="6.625" style="327" customWidth="1"/>
    <col min="10522" max="10524" width="5.875" style="327" customWidth="1"/>
    <col min="10525" max="10526" width="7.375" style="327" customWidth="1"/>
    <col min="10527" max="10527" width="11.125" style="327" customWidth="1"/>
    <col min="10528" max="10533" width="6.625" style="327" customWidth="1"/>
    <col min="10534" max="10534" width="8.125" style="327" customWidth="1"/>
    <col min="10535" max="10540" width="6.625" style="327" customWidth="1"/>
    <col min="10541" max="10541" width="8.125" style="327" customWidth="1"/>
    <col min="10542" max="10542" width="9" style="327"/>
    <col min="10543" max="10543" width="8.875" style="327" customWidth="1"/>
    <col min="10544" max="10759" width="9" style="327"/>
    <col min="10760" max="10760" width="11.125" style="327" customWidth="1"/>
    <col min="10761" max="10763" width="6.625" style="327" customWidth="1"/>
    <col min="10764" max="10766" width="5.875" style="327" customWidth="1"/>
    <col min="10767" max="10770" width="6.625" style="327" customWidth="1"/>
    <col min="10771" max="10773" width="5.875" style="327" customWidth="1"/>
    <col min="10774" max="10777" width="6.625" style="327" customWidth="1"/>
    <col min="10778" max="10780" width="5.875" style="327" customWidth="1"/>
    <col min="10781" max="10782" width="7.375" style="327" customWidth="1"/>
    <col min="10783" max="10783" width="11.125" style="327" customWidth="1"/>
    <col min="10784" max="10789" width="6.625" style="327" customWidth="1"/>
    <col min="10790" max="10790" width="8.125" style="327" customWidth="1"/>
    <col min="10791" max="10796" width="6.625" style="327" customWidth="1"/>
    <col min="10797" max="10797" width="8.125" style="327" customWidth="1"/>
    <col min="10798" max="10798" width="9" style="327"/>
    <col min="10799" max="10799" width="8.875" style="327" customWidth="1"/>
    <col min="10800" max="11015" width="9" style="327"/>
    <col min="11016" max="11016" width="11.125" style="327" customWidth="1"/>
    <col min="11017" max="11019" width="6.625" style="327" customWidth="1"/>
    <col min="11020" max="11022" width="5.875" style="327" customWidth="1"/>
    <col min="11023" max="11026" width="6.625" style="327" customWidth="1"/>
    <col min="11027" max="11029" width="5.875" style="327" customWidth="1"/>
    <col min="11030" max="11033" width="6.625" style="327" customWidth="1"/>
    <col min="11034" max="11036" width="5.875" style="327" customWidth="1"/>
    <col min="11037" max="11038" width="7.375" style="327" customWidth="1"/>
    <col min="11039" max="11039" width="11.125" style="327" customWidth="1"/>
    <col min="11040" max="11045" width="6.625" style="327" customWidth="1"/>
    <col min="11046" max="11046" width="8.125" style="327" customWidth="1"/>
    <col min="11047" max="11052" width="6.625" style="327" customWidth="1"/>
    <col min="11053" max="11053" width="8.125" style="327" customWidth="1"/>
    <col min="11054" max="11054" width="9" style="327"/>
    <col min="11055" max="11055" width="8.875" style="327" customWidth="1"/>
    <col min="11056" max="11271" width="9" style="327"/>
    <col min="11272" max="11272" width="11.125" style="327" customWidth="1"/>
    <col min="11273" max="11275" width="6.625" style="327" customWidth="1"/>
    <col min="11276" max="11278" width="5.875" style="327" customWidth="1"/>
    <col min="11279" max="11282" width="6.625" style="327" customWidth="1"/>
    <col min="11283" max="11285" width="5.875" style="327" customWidth="1"/>
    <col min="11286" max="11289" width="6.625" style="327" customWidth="1"/>
    <col min="11290" max="11292" width="5.875" style="327" customWidth="1"/>
    <col min="11293" max="11294" width="7.375" style="327" customWidth="1"/>
    <col min="11295" max="11295" width="11.125" style="327" customWidth="1"/>
    <col min="11296" max="11301" width="6.625" style="327" customWidth="1"/>
    <col min="11302" max="11302" width="8.125" style="327" customWidth="1"/>
    <col min="11303" max="11308" width="6.625" style="327" customWidth="1"/>
    <col min="11309" max="11309" width="8.125" style="327" customWidth="1"/>
    <col min="11310" max="11310" width="9" style="327"/>
    <col min="11311" max="11311" width="8.875" style="327" customWidth="1"/>
    <col min="11312" max="11527" width="9" style="327"/>
    <col min="11528" max="11528" width="11.125" style="327" customWidth="1"/>
    <col min="11529" max="11531" width="6.625" style="327" customWidth="1"/>
    <col min="11532" max="11534" width="5.875" style="327" customWidth="1"/>
    <col min="11535" max="11538" width="6.625" style="327" customWidth="1"/>
    <col min="11539" max="11541" width="5.875" style="327" customWidth="1"/>
    <col min="11542" max="11545" width="6.625" style="327" customWidth="1"/>
    <col min="11546" max="11548" width="5.875" style="327" customWidth="1"/>
    <col min="11549" max="11550" width="7.375" style="327" customWidth="1"/>
    <col min="11551" max="11551" width="11.125" style="327" customWidth="1"/>
    <col min="11552" max="11557" width="6.625" style="327" customWidth="1"/>
    <col min="11558" max="11558" width="8.125" style="327" customWidth="1"/>
    <col min="11559" max="11564" width="6.625" style="327" customWidth="1"/>
    <col min="11565" max="11565" width="8.125" style="327" customWidth="1"/>
    <col min="11566" max="11566" width="9" style="327"/>
    <col min="11567" max="11567" width="8.875" style="327" customWidth="1"/>
    <col min="11568" max="11783" width="9" style="327"/>
    <col min="11784" max="11784" width="11.125" style="327" customWidth="1"/>
    <col min="11785" max="11787" width="6.625" style="327" customWidth="1"/>
    <col min="11788" max="11790" width="5.875" style="327" customWidth="1"/>
    <col min="11791" max="11794" width="6.625" style="327" customWidth="1"/>
    <col min="11795" max="11797" width="5.875" style="327" customWidth="1"/>
    <col min="11798" max="11801" width="6.625" style="327" customWidth="1"/>
    <col min="11802" max="11804" width="5.875" style="327" customWidth="1"/>
    <col min="11805" max="11806" width="7.375" style="327" customWidth="1"/>
    <col min="11807" max="11807" width="11.125" style="327" customWidth="1"/>
    <col min="11808" max="11813" width="6.625" style="327" customWidth="1"/>
    <col min="11814" max="11814" width="8.125" style="327" customWidth="1"/>
    <col min="11815" max="11820" width="6.625" style="327" customWidth="1"/>
    <col min="11821" max="11821" width="8.125" style="327" customWidth="1"/>
    <col min="11822" max="11822" width="9" style="327"/>
    <col min="11823" max="11823" width="8.875" style="327" customWidth="1"/>
    <col min="11824" max="12039" width="9" style="327"/>
    <col min="12040" max="12040" width="11.125" style="327" customWidth="1"/>
    <col min="12041" max="12043" width="6.625" style="327" customWidth="1"/>
    <col min="12044" max="12046" width="5.875" style="327" customWidth="1"/>
    <col min="12047" max="12050" width="6.625" style="327" customWidth="1"/>
    <col min="12051" max="12053" width="5.875" style="327" customWidth="1"/>
    <col min="12054" max="12057" width="6.625" style="327" customWidth="1"/>
    <col min="12058" max="12060" width="5.875" style="327" customWidth="1"/>
    <col min="12061" max="12062" width="7.375" style="327" customWidth="1"/>
    <col min="12063" max="12063" width="11.125" style="327" customWidth="1"/>
    <col min="12064" max="12069" width="6.625" style="327" customWidth="1"/>
    <col min="12070" max="12070" width="8.125" style="327" customWidth="1"/>
    <col min="12071" max="12076" width="6.625" style="327" customWidth="1"/>
    <col min="12077" max="12077" width="8.125" style="327" customWidth="1"/>
    <col min="12078" max="12078" width="9" style="327"/>
    <col min="12079" max="12079" width="8.875" style="327" customWidth="1"/>
    <col min="12080" max="12295" width="9" style="327"/>
    <col min="12296" max="12296" width="11.125" style="327" customWidth="1"/>
    <col min="12297" max="12299" width="6.625" style="327" customWidth="1"/>
    <col min="12300" max="12302" width="5.875" style="327" customWidth="1"/>
    <col min="12303" max="12306" width="6.625" style="327" customWidth="1"/>
    <col min="12307" max="12309" width="5.875" style="327" customWidth="1"/>
    <col min="12310" max="12313" width="6.625" style="327" customWidth="1"/>
    <col min="12314" max="12316" width="5.875" style="327" customWidth="1"/>
    <col min="12317" max="12318" width="7.375" style="327" customWidth="1"/>
    <col min="12319" max="12319" width="11.125" style="327" customWidth="1"/>
    <col min="12320" max="12325" width="6.625" style="327" customWidth="1"/>
    <col min="12326" max="12326" width="8.125" style="327" customWidth="1"/>
    <col min="12327" max="12332" width="6.625" style="327" customWidth="1"/>
    <col min="12333" max="12333" width="8.125" style="327" customWidth="1"/>
    <col min="12334" max="12334" width="9" style="327"/>
    <col min="12335" max="12335" width="8.875" style="327" customWidth="1"/>
    <col min="12336" max="12551" width="9" style="327"/>
    <col min="12552" max="12552" width="11.125" style="327" customWidth="1"/>
    <col min="12553" max="12555" width="6.625" style="327" customWidth="1"/>
    <col min="12556" max="12558" width="5.875" style="327" customWidth="1"/>
    <col min="12559" max="12562" width="6.625" style="327" customWidth="1"/>
    <col min="12563" max="12565" width="5.875" style="327" customWidth="1"/>
    <col min="12566" max="12569" width="6.625" style="327" customWidth="1"/>
    <col min="12570" max="12572" width="5.875" style="327" customWidth="1"/>
    <col min="12573" max="12574" width="7.375" style="327" customWidth="1"/>
    <col min="12575" max="12575" width="11.125" style="327" customWidth="1"/>
    <col min="12576" max="12581" width="6.625" style="327" customWidth="1"/>
    <col min="12582" max="12582" width="8.125" style="327" customWidth="1"/>
    <col min="12583" max="12588" width="6.625" style="327" customWidth="1"/>
    <col min="12589" max="12589" width="8.125" style="327" customWidth="1"/>
    <col min="12590" max="12590" width="9" style="327"/>
    <col min="12591" max="12591" width="8.875" style="327" customWidth="1"/>
    <col min="12592" max="12807" width="9" style="327"/>
    <col min="12808" max="12808" width="11.125" style="327" customWidth="1"/>
    <col min="12809" max="12811" width="6.625" style="327" customWidth="1"/>
    <col min="12812" max="12814" width="5.875" style="327" customWidth="1"/>
    <col min="12815" max="12818" width="6.625" style="327" customWidth="1"/>
    <col min="12819" max="12821" width="5.875" style="327" customWidth="1"/>
    <col min="12822" max="12825" width="6.625" style="327" customWidth="1"/>
    <col min="12826" max="12828" width="5.875" style="327" customWidth="1"/>
    <col min="12829" max="12830" width="7.375" style="327" customWidth="1"/>
    <col min="12831" max="12831" width="11.125" style="327" customWidth="1"/>
    <col min="12832" max="12837" width="6.625" style="327" customWidth="1"/>
    <col min="12838" max="12838" width="8.125" style="327" customWidth="1"/>
    <col min="12839" max="12844" width="6.625" style="327" customWidth="1"/>
    <col min="12845" max="12845" width="8.125" style="327" customWidth="1"/>
    <col min="12846" max="12846" width="9" style="327"/>
    <col min="12847" max="12847" width="8.875" style="327" customWidth="1"/>
    <col min="12848" max="13063" width="9" style="327"/>
    <col min="13064" max="13064" width="11.125" style="327" customWidth="1"/>
    <col min="13065" max="13067" width="6.625" style="327" customWidth="1"/>
    <col min="13068" max="13070" width="5.875" style="327" customWidth="1"/>
    <col min="13071" max="13074" width="6.625" style="327" customWidth="1"/>
    <col min="13075" max="13077" width="5.875" style="327" customWidth="1"/>
    <col min="13078" max="13081" width="6.625" style="327" customWidth="1"/>
    <col min="13082" max="13084" width="5.875" style="327" customWidth="1"/>
    <col min="13085" max="13086" width="7.375" style="327" customWidth="1"/>
    <col min="13087" max="13087" width="11.125" style="327" customWidth="1"/>
    <col min="13088" max="13093" width="6.625" style="327" customWidth="1"/>
    <col min="13094" max="13094" width="8.125" style="327" customWidth="1"/>
    <col min="13095" max="13100" width="6.625" style="327" customWidth="1"/>
    <col min="13101" max="13101" width="8.125" style="327" customWidth="1"/>
    <col min="13102" max="13102" width="9" style="327"/>
    <col min="13103" max="13103" width="8.875" style="327" customWidth="1"/>
    <col min="13104" max="13319" width="9" style="327"/>
    <col min="13320" max="13320" width="11.125" style="327" customWidth="1"/>
    <col min="13321" max="13323" width="6.625" style="327" customWidth="1"/>
    <col min="13324" max="13326" width="5.875" style="327" customWidth="1"/>
    <col min="13327" max="13330" width="6.625" style="327" customWidth="1"/>
    <col min="13331" max="13333" width="5.875" style="327" customWidth="1"/>
    <col min="13334" max="13337" width="6.625" style="327" customWidth="1"/>
    <col min="13338" max="13340" width="5.875" style="327" customWidth="1"/>
    <col min="13341" max="13342" width="7.375" style="327" customWidth="1"/>
    <col min="13343" max="13343" width="11.125" style="327" customWidth="1"/>
    <col min="13344" max="13349" width="6.625" style="327" customWidth="1"/>
    <col min="13350" max="13350" width="8.125" style="327" customWidth="1"/>
    <col min="13351" max="13356" width="6.625" style="327" customWidth="1"/>
    <col min="13357" max="13357" width="8.125" style="327" customWidth="1"/>
    <col min="13358" max="13358" width="9" style="327"/>
    <col min="13359" max="13359" width="8.875" style="327" customWidth="1"/>
    <col min="13360" max="13575" width="9" style="327"/>
    <col min="13576" max="13576" width="11.125" style="327" customWidth="1"/>
    <col min="13577" max="13579" width="6.625" style="327" customWidth="1"/>
    <col min="13580" max="13582" width="5.875" style="327" customWidth="1"/>
    <col min="13583" max="13586" width="6.625" style="327" customWidth="1"/>
    <col min="13587" max="13589" width="5.875" style="327" customWidth="1"/>
    <col min="13590" max="13593" width="6.625" style="327" customWidth="1"/>
    <col min="13594" max="13596" width="5.875" style="327" customWidth="1"/>
    <col min="13597" max="13598" width="7.375" style="327" customWidth="1"/>
    <col min="13599" max="13599" width="11.125" style="327" customWidth="1"/>
    <col min="13600" max="13605" width="6.625" style="327" customWidth="1"/>
    <col min="13606" max="13606" width="8.125" style="327" customWidth="1"/>
    <col min="13607" max="13612" width="6.625" style="327" customWidth="1"/>
    <col min="13613" max="13613" width="8.125" style="327" customWidth="1"/>
    <col min="13614" max="13614" width="9" style="327"/>
    <col min="13615" max="13615" width="8.875" style="327" customWidth="1"/>
    <col min="13616" max="13831" width="9" style="327"/>
    <col min="13832" max="13832" width="11.125" style="327" customWidth="1"/>
    <col min="13833" max="13835" width="6.625" style="327" customWidth="1"/>
    <col min="13836" max="13838" width="5.875" style="327" customWidth="1"/>
    <col min="13839" max="13842" width="6.625" style="327" customWidth="1"/>
    <col min="13843" max="13845" width="5.875" style="327" customWidth="1"/>
    <col min="13846" max="13849" width="6.625" style="327" customWidth="1"/>
    <col min="13850" max="13852" width="5.875" style="327" customWidth="1"/>
    <col min="13853" max="13854" width="7.375" style="327" customWidth="1"/>
    <col min="13855" max="13855" width="11.125" style="327" customWidth="1"/>
    <col min="13856" max="13861" width="6.625" style="327" customWidth="1"/>
    <col min="13862" max="13862" width="8.125" style="327" customWidth="1"/>
    <col min="13863" max="13868" width="6.625" style="327" customWidth="1"/>
    <col min="13869" max="13869" width="8.125" style="327" customWidth="1"/>
    <col min="13870" max="13870" width="9" style="327"/>
    <col min="13871" max="13871" width="8.875" style="327" customWidth="1"/>
    <col min="13872" max="14087" width="9" style="327"/>
    <col min="14088" max="14088" width="11.125" style="327" customWidth="1"/>
    <col min="14089" max="14091" width="6.625" style="327" customWidth="1"/>
    <col min="14092" max="14094" width="5.875" style="327" customWidth="1"/>
    <col min="14095" max="14098" width="6.625" style="327" customWidth="1"/>
    <col min="14099" max="14101" width="5.875" style="327" customWidth="1"/>
    <col min="14102" max="14105" width="6.625" style="327" customWidth="1"/>
    <col min="14106" max="14108" width="5.875" style="327" customWidth="1"/>
    <col min="14109" max="14110" width="7.375" style="327" customWidth="1"/>
    <col min="14111" max="14111" width="11.125" style="327" customWidth="1"/>
    <col min="14112" max="14117" width="6.625" style="327" customWidth="1"/>
    <col min="14118" max="14118" width="8.125" style="327" customWidth="1"/>
    <col min="14119" max="14124" width="6.625" style="327" customWidth="1"/>
    <col min="14125" max="14125" width="8.125" style="327" customWidth="1"/>
    <col min="14126" max="14126" width="9" style="327"/>
    <col min="14127" max="14127" width="8.875" style="327" customWidth="1"/>
    <col min="14128" max="14343" width="9" style="327"/>
    <col min="14344" max="14344" width="11.125" style="327" customWidth="1"/>
    <col min="14345" max="14347" width="6.625" style="327" customWidth="1"/>
    <col min="14348" max="14350" width="5.875" style="327" customWidth="1"/>
    <col min="14351" max="14354" width="6.625" style="327" customWidth="1"/>
    <col min="14355" max="14357" width="5.875" style="327" customWidth="1"/>
    <col min="14358" max="14361" width="6.625" style="327" customWidth="1"/>
    <col min="14362" max="14364" width="5.875" style="327" customWidth="1"/>
    <col min="14365" max="14366" width="7.375" style="327" customWidth="1"/>
    <col min="14367" max="14367" width="11.125" style="327" customWidth="1"/>
    <col min="14368" max="14373" width="6.625" style="327" customWidth="1"/>
    <col min="14374" max="14374" width="8.125" style="327" customWidth="1"/>
    <col min="14375" max="14380" width="6.625" style="327" customWidth="1"/>
    <col min="14381" max="14381" width="8.125" style="327" customWidth="1"/>
    <col min="14382" max="14382" width="9" style="327"/>
    <col min="14383" max="14383" width="8.875" style="327" customWidth="1"/>
    <col min="14384" max="14599" width="9" style="327"/>
    <col min="14600" max="14600" width="11.125" style="327" customWidth="1"/>
    <col min="14601" max="14603" width="6.625" style="327" customWidth="1"/>
    <col min="14604" max="14606" width="5.875" style="327" customWidth="1"/>
    <col min="14607" max="14610" width="6.625" style="327" customWidth="1"/>
    <col min="14611" max="14613" width="5.875" style="327" customWidth="1"/>
    <col min="14614" max="14617" width="6.625" style="327" customWidth="1"/>
    <col min="14618" max="14620" width="5.875" style="327" customWidth="1"/>
    <col min="14621" max="14622" width="7.375" style="327" customWidth="1"/>
    <col min="14623" max="14623" width="11.125" style="327" customWidth="1"/>
    <col min="14624" max="14629" width="6.625" style="327" customWidth="1"/>
    <col min="14630" max="14630" width="8.125" style="327" customWidth="1"/>
    <col min="14631" max="14636" width="6.625" style="327" customWidth="1"/>
    <col min="14637" max="14637" width="8.125" style="327" customWidth="1"/>
    <col min="14638" max="14638" width="9" style="327"/>
    <col min="14639" max="14639" width="8.875" style="327" customWidth="1"/>
    <col min="14640" max="14855" width="9" style="327"/>
    <col min="14856" max="14856" width="11.125" style="327" customWidth="1"/>
    <col min="14857" max="14859" width="6.625" style="327" customWidth="1"/>
    <col min="14860" max="14862" width="5.875" style="327" customWidth="1"/>
    <col min="14863" max="14866" width="6.625" style="327" customWidth="1"/>
    <col min="14867" max="14869" width="5.875" style="327" customWidth="1"/>
    <col min="14870" max="14873" width="6.625" style="327" customWidth="1"/>
    <col min="14874" max="14876" width="5.875" style="327" customWidth="1"/>
    <col min="14877" max="14878" width="7.375" style="327" customWidth="1"/>
    <col min="14879" max="14879" width="11.125" style="327" customWidth="1"/>
    <col min="14880" max="14885" width="6.625" style="327" customWidth="1"/>
    <col min="14886" max="14886" width="8.125" style="327" customWidth="1"/>
    <col min="14887" max="14892" width="6.625" style="327" customWidth="1"/>
    <col min="14893" max="14893" width="8.125" style="327" customWidth="1"/>
    <col min="14894" max="14894" width="9" style="327"/>
    <col min="14895" max="14895" width="8.875" style="327" customWidth="1"/>
    <col min="14896" max="15111" width="9" style="327"/>
    <col min="15112" max="15112" width="11.125" style="327" customWidth="1"/>
    <col min="15113" max="15115" width="6.625" style="327" customWidth="1"/>
    <col min="15116" max="15118" width="5.875" style="327" customWidth="1"/>
    <col min="15119" max="15122" width="6.625" style="327" customWidth="1"/>
    <col min="15123" max="15125" width="5.875" style="327" customWidth="1"/>
    <col min="15126" max="15129" width="6.625" style="327" customWidth="1"/>
    <col min="15130" max="15132" width="5.875" style="327" customWidth="1"/>
    <col min="15133" max="15134" width="7.375" style="327" customWidth="1"/>
    <col min="15135" max="15135" width="11.125" style="327" customWidth="1"/>
    <col min="15136" max="15141" width="6.625" style="327" customWidth="1"/>
    <col min="15142" max="15142" width="8.125" style="327" customWidth="1"/>
    <col min="15143" max="15148" width="6.625" style="327" customWidth="1"/>
    <col min="15149" max="15149" width="8.125" style="327" customWidth="1"/>
    <col min="15150" max="15150" width="9" style="327"/>
    <col min="15151" max="15151" width="8.875" style="327" customWidth="1"/>
    <col min="15152" max="15367" width="9" style="327"/>
    <col min="15368" max="15368" width="11.125" style="327" customWidth="1"/>
    <col min="15369" max="15371" width="6.625" style="327" customWidth="1"/>
    <col min="15372" max="15374" width="5.875" style="327" customWidth="1"/>
    <col min="15375" max="15378" width="6.625" style="327" customWidth="1"/>
    <col min="15379" max="15381" width="5.875" style="327" customWidth="1"/>
    <col min="15382" max="15385" width="6.625" style="327" customWidth="1"/>
    <col min="15386" max="15388" width="5.875" style="327" customWidth="1"/>
    <col min="15389" max="15390" width="7.375" style="327" customWidth="1"/>
    <col min="15391" max="15391" width="11.125" style="327" customWidth="1"/>
    <col min="15392" max="15397" width="6.625" style="327" customWidth="1"/>
    <col min="15398" max="15398" width="8.125" style="327" customWidth="1"/>
    <col min="15399" max="15404" width="6.625" style="327" customWidth="1"/>
    <col min="15405" max="15405" width="8.125" style="327" customWidth="1"/>
    <col min="15406" max="15406" width="9" style="327"/>
    <col min="15407" max="15407" width="8.875" style="327" customWidth="1"/>
    <col min="15408" max="15623" width="9" style="327"/>
    <col min="15624" max="15624" width="11.125" style="327" customWidth="1"/>
    <col min="15625" max="15627" width="6.625" style="327" customWidth="1"/>
    <col min="15628" max="15630" width="5.875" style="327" customWidth="1"/>
    <col min="15631" max="15634" width="6.625" style="327" customWidth="1"/>
    <col min="15635" max="15637" width="5.875" style="327" customWidth="1"/>
    <col min="15638" max="15641" width="6.625" style="327" customWidth="1"/>
    <col min="15642" max="15644" width="5.875" style="327" customWidth="1"/>
    <col min="15645" max="15646" width="7.375" style="327" customWidth="1"/>
    <col min="15647" max="15647" width="11.125" style="327" customWidth="1"/>
    <col min="15648" max="15653" width="6.625" style="327" customWidth="1"/>
    <col min="15654" max="15654" width="8.125" style="327" customWidth="1"/>
    <col min="15655" max="15660" width="6.625" style="327" customWidth="1"/>
    <col min="15661" max="15661" width="8.125" style="327" customWidth="1"/>
    <col min="15662" max="15662" width="9" style="327"/>
    <col min="15663" max="15663" width="8.875" style="327" customWidth="1"/>
    <col min="15664" max="15879" width="9" style="327"/>
    <col min="15880" max="15880" width="11.125" style="327" customWidth="1"/>
    <col min="15881" max="15883" width="6.625" style="327" customWidth="1"/>
    <col min="15884" max="15886" width="5.875" style="327" customWidth="1"/>
    <col min="15887" max="15890" width="6.625" style="327" customWidth="1"/>
    <col min="15891" max="15893" width="5.875" style="327" customWidth="1"/>
    <col min="15894" max="15897" width="6.625" style="327" customWidth="1"/>
    <col min="15898" max="15900" width="5.875" style="327" customWidth="1"/>
    <col min="15901" max="15902" width="7.375" style="327" customWidth="1"/>
    <col min="15903" max="15903" width="11.125" style="327" customWidth="1"/>
    <col min="15904" max="15909" width="6.625" style="327" customWidth="1"/>
    <col min="15910" max="15910" width="8.125" style="327" customWidth="1"/>
    <col min="15911" max="15916" width="6.625" style="327" customWidth="1"/>
    <col min="15917" max="15917" width="8.125" style="327" customWidth="1"/>
    <col min="15918" max="15918" width="9" style="327"/>
    <col min="15919" max="15919" width="8.875" style="327" customWidth="1"/>
    <col min="15920" max="16135" width="9" style="327"/>
    <col min="16136" max="16136" width="11.125" style="327" customWidth="1"/>
    <col min="16137" max="16139" width="6.625" style="327" customWidth="1"/>
    <col min="16140" max="16142" width="5.875" style="327" customWidth="1"/>
    <col min="16143" max="16146" width="6.625" style="327" customWidth="1"/>
    <col min="16147" max="16149" width="5.875" style="327" customWidth="1"/>
    <col min="16150" max="16153" width="6.625" style="327" customWidth="1"/>
    <col min="16154" max="16156" width="5.875" style="327" customWidth="1"/>
    <col min="16157" max="16158" width="7.375" style="327" customWidth="1"/>
    <col min="16159" max="16159" width="11.125" style="327" customWidth="1"/>
    <col min="16160" max="16165" width="6.625" style="327" customWidth="1"/>
    <col min="16166" max="16166" width="8.125" style="327" customWidth="1"/>
    <col min="16167" max="16172" width="6.625" style="327" customWidth="1"/>
    <col min="16173" max="16173" width="8.125" style="327" customWidth="1"/>
    <col min="16174" max="16174" width="9" style="327"/>
    <col min="16175" max="16175" width="8.875" style="327" customWidth="1"/>
    <col min="16176" max="16384" width="9" style="327"/>
  </cols>
  <sheetData>
    <row r="1" spans="1:46" ht="18" customHeight="1">
      <c r="A1" s="345" t="s">
        <v>961</v>
      </c>
      <c r="B1" s="346"/>
      <c r="D1" s="343"/>
      <c r="E1" s="343"/>
      <c r="F1" s="343"/>
      <c r="G1" s="343"/>
      <c r="H1" s="343"/>
      <c r="I1" s="343"/>
      <c r="J1" s="343"/>
      <c r="K1" s="343"/>
      <c r="L1" s="343"/>
      <c r="M1" s="343"/>
      <c r="N1" s="343"/>
      <c r="O1" s="343"/>
      <c r="P1" s="343"/>
      <c r="Q1" s="2470"/>
      <c r="R1" s="2470"/>
      <c r="S1" s="2470"/>
      <c r="T1" s="2470"/>
      <c r="U1" s="2470"/>
      <c r="V1" s="2470"/>
      <c r="W1" s="332"/>
      <c r="X1" s="347" t="s">
        <v>961</v>
      </c>
      <c r="Y1" s="346"/>
      <c r="AA1" s="343"/>
      <c r="AB1" s="343"/>
      <c r="AC1" s="343"/>
      <c r="AD1" s="343"/>
      <c r="AE1" s="343"/>
      <c r="AF1" s="738"/>
      <c r="AH1" s="343"/>
      <c r="AI1" s="343"/>
      <c r="AJ1" s="343"/>
      <c r="AK1" s="343"/>
      <c r="AL1" s="343"/>
      <c r="AM1" s="343"/>
      <c r="AN1" s="343"/>
      <c r="AO1" s="2470"/>
      <c r="AP1" s="2470"/>
      <c r="AQ1" s="2470"/>
      <c r="AR1" s="2470"/>
      <c r="AS1" s="2470"/>
    </row>
    <row r="2" spans="1:46" ht="19.5" customHeight="1">
      <c r="A2" s="345" t="s">
        <v>962</v>
      </c>
      <c r="B2" s="348" t="s">
        <v>921</v>
      </c>
      <c r="C2" s="325"/>
      <c r="D2" s="343"/>
      <c r="E2" s="343"/>
      <c r="F2" s="343"/>
      <c r="G2" s="343"/>
      <c r="H2" s="343"/>
      <c r="I2" s="343"/>
      <c r="J2" s="343"/>
      <c r="K2" s="343"/>
      <c r="L2" s="343"/>
      <c r="M2" s="343"/>
      <c r="N2" s="343"/>
      <c r="O2" s="343"/>
      <c r="P2" s="343"/>
      <c r="Q2" s="2470"/>
      <c r="R2" s="2470"/>
      <c r="S2" s="2470"/>
      <c r="T2" s="2470"/>
      <c r="U2" s="2470"/>
      <c r="V2" s="2470"/>
      <c r="W2" s="332"/>
      <c r="X2" s="349" t="s">
        <v>962</v>
      </c>
      <c r="Y2" s="348" t="s">
        <v>921</v>
      </c>
      <c r="Z2" s="325"/>
      <c r="AA2" s="343"/>
      <c r="AB2" s="343"/>
      <c r="AC2" s="343"/>
      <c r="AD2" s="343"/>
      <c r="AE2" s="651"/>
      <c r="AF2" s="383"/>
      <c r="AG2" s="325"/>
      <c r="AH2" s="343"/>
      <c r="AI2" s="343"/>
      <c r="AJ2" s="343"/>
      <c r="AK2" s="343"/>
      <c r="AL2" s="343"/>
      <c r="AM2" s="343"/>
      <c r="AN2" s="343"/>
      <c r="AO2" s="2470"/>
      <c r="AP2" s="2470"/>
      <c r="AQ2" s="2470"/>
      <c r="AR2" s="2470"/>
      <c r="AS2" s="2470"/>
    </row>
    <row r="3" spans="1:46" ht="9.9499999999999993" customHeight="1">
      <c r="A3" s="2483"/>
      <c r="B3" s="2483"/>
      <c r="C3" s="2483"/>
      <c r="D3" s="2483"/>
      <c r="E3" s="2483"/>
      <c r="F3" s="2483"/>
      <c r="G3" s="2483"/>
      <c r="H3" s="2483"/>
      <c r="I3" s="2483"/>
      <c r="J3" s="2483"/>
      <c r="K3" s="2483"/>
      <c r="L3" s="2483"/>
      <c r="M3" s="2483"/>
      <c r="N3" s="2483"/>
      <c r="O3" s="2483"/>
      <c r="P3" s="2483"/>
      <c r="Q3" s="2483"/>
      <c r="R3" s="2483"/>
      <c r="S3" s="2483"/>
      <c r="T3" s="2483"/>
      <c r="U3" s="2483"/>
      <c r="V3" s="2483"/>
      <c r="W3" s="350"/>
      <c r="X3" s="2483"/>
      <c r="Y3" s="2483"/>
      <c r="Z3" s="2483"/>
      <c r="AA3" s="2483"/>
      <c r="AB3" s="2483"/>
      <c r="AC3" s="2483"/>
      <c r="AD3" s="2483"/>
      <c r="AE3" s="2483"/>
      <c r="AF3" s="2484"/>
      <c r="AG3" s="2484"/>
      <c r="AH3" s="2484"/>
      <c r="AI3" s="2484"/>
      <c r="AJ3" s="2484"/>
      <c r="AK3" s="2484"/>
      <c r="AL3" s="2484"/>
      <c r="AM3" s="2483"/>
      <c r="AN3" s="2483"/>
      <c r="AO3" s="2483"/>
      <c r="AP3" s="2483"/>
      <c r="AQ3" s="2483"/>
      <c r="AR3" s="2483"/>
      <c r="AS3" s="2483"/>
    </row>
    <row r="4" spans="1:46" ht="30.75" customHeight="1">
      <c r="A4" s="2425" t="s">
        <v>963</v>
      </c>
      <c r="B4" s="2425"/>
      <c r="C4" s="2425"/>
      <c r="D4" s="2425"/>
      <c r="E4" s="2425"/>
      <c r="F4" s="2425"/>
      <c r="G4" s="2425"/>
      <c r="H4" s="2425"/>
      <c r="I4" s="2425"/>
      <c r="J4" s="2425"/>
      <c r="K4" s="2425"/>
      <c r="L4" s="2425"/>
      <c r="M4" s="2425"/>
      <c r="N4" s="2425"/>
      <c r="O4" s="2425"/>
      <c r="P4" s="2425"/>
      <c r="Q4" s="2425"/>
      <c r="R4" s="2425"/>
      <c r="S4" s="2425"/>
      <c r="T4" s="2425"/>
      <c r="U4" s="2425"/>
      <c r="V4" s="2425"/>
      <c r="W4" s="351"/>
      <c r="X4" s="2425" t="s">
        <v>964</v>
      </c>
      <c r="Y4" s="2425"/>
      <c r="Z4" s="2425"/>
      <c r="AA4" s="2425"/>
      <c r="AB4" s="2425"/>
      <c r="AC4" s="2425"/>
      <c r="AD4" s="2425"/>
      <c r="AE4" s="2425"/>
      <c r="AF4" s="2425"/>
      <c r="AG4" s="2425"/>
      <c r="AH4" s="2425"/>
      <c r="AI4" s="2425"/>
      <c r="AJ4" s="2425"/>
      <c r="AK4" s="2425"/>
      <c r="AL4" s="2425"/>
      <c r="AM4" s="2425"/>
      <c r="AN4" s="2425"/>
      <c r="AO4" s="2425"/>
      <c r="AP4" s="2425"/>
      <c r="AQ4" s="2425"/>
      <c r="AR4" s="2425"/>
      <c r="AS4" s="2425"/>
      <c r="AT4" s="23" t="s">
        <v>113</v>
      </c>
    </row>
    <row r="5" spans="1:46" ht="21" customHeight="1" thickBot="1">
      <c r="A5" s="2437" t="s">
        <v>1571</v>
      </c>
      <c r="B5" s="2437"/>
      <c r="C5" s="2437"/>
      <c r="D5" s="2437"/>
      <c r="E5" s="2437"/>
      <c r="F5" s="2437"/>
      <c r="G5" s="2437"/>
      <c r="H5" s="2437"/>
      <c r="I5" s="2437"/>
      <c r="J5" s="2437"/>
      <c r="K5" s="2437"/>
      <c r="L5" s="2437"/>
      <c r="M5" s="2437"/>
      <c r="N5" s="2437"/>
      <c r="O5" s="2437"/>
      <c r="P5" s="2437"/>
      <c r="Q5" s="2437"/>
      <c r="R5" s="2437"/>
      <c r="S5" s="2437"/>
      <c r="T5" s="2437" t="s">
        <v>966</v>
      </c>
      <c r="U5" s="2437"/>
      <c r="V5" s="2437"/>
      <c r="W5" s="329"/>
      <c r="X5" s="352" t="s">
        <v>967</v>
      </c>
      <c r="Y5" s="352"/>
      <c r="Z5" s="2437" t="s">
        <v>1572</v>
      </c>
      <c r="AA5" s="2437"/>
      <c r="AB5" s="2437"/>
      <c r="AC5" s="2437"/>
      <c r="AD5" s="2437"/>
      <c r="AE5" s="2437"/>
      <c r="AF5" s="2437"/>
      <c r="AG5" s="2437"/>
      <c r="AH5" s="2437"/>
      <c r="AI5" s="2437"/>
      <c r="AJ5" s="2437"/>
      <c r="AK5" s="2437"/>
      <c r="AL5" s="2437"/>
      <c r="AM5" s="2437"/>
      <c r="AN5" s="2437"/>
      <c r="AO5" s="2437"/>
      <c r="AP5" s="2437"/>
      <c r="AQ5" s="352"/>
      <c r="AR5" s="2437" t="s">
        <v>966</v>
      </c>
      <c r="AS5" s="2437"/>
    </row>
    <row r="6" spans="1:46" s="331" customFormat="1" ht="20.100000000000001" customHeight="1">
      <c r="A6" s="2485" t="s">
        <v>968</v>
      </c>
      <c r="B6" s="2487" t="s">
        <v>783</v>
      </c>
      <c r="C6" s="2488"/>
      <c r="D6" s="2488"/>
      <c r="E6" s="2488"/>
      <c r="F6" s="2488"/>
      <c r="G6" s="2488"/>
      <c r="H6" s="2488"/>
      <c r="I6" s="2487" t="s">
        <v>969</v>
      </c>
      <c r="J6" s="2488"/>
      <c r="K6" s="2488"/>
      <c r="L6" s="2488"/>
      <c r="M6" s="2488"/>
      <c r="N6" s="2488"/>
      <c r="O6" s="2488"/>
      <c r="P6" s="2489" t="s">
        <v>970</v>
      </c>
      <c r="Q6" s="2489"/>
      <c r="R6" s="2489"/>
      <c r="S6" s="2489"/>
      <c r="T6" s="2489"/>
      <c r="U6" s="2489"/>
      <c r="V6" s="2487"/>
      <c r="W6" s="332"/>
      <c r="X6" s="2490" t="s">
        <v>968</v>
      </c>
      <c r="Y6" s="2495" t="s">
        <v>971</v>
      </c>
      <c r="Z6" s="2496"/>
      <c r="AA6" s="2496"/>
      <c r="AB6" s="2496"/>
      <c r="AC6" s="2496"/>
      <c r="AD6" s="2496"/>
      <c r="AE6" s="2497"/>
      <c r="AF6" s="2495" t="s">
        <v>1053</v>
      </c>
      <c r="AG6" s="2496"/>
      <c r="AH6" s="2496"/>
      <c r="AI6" s="2496"/>
      <c r="AJ6" s="2496"/>
      <c r="AK6" s="2496"/>
      <c r="AL6" s="2497"/>
      <c r="AM6" s="2487" t="s">
        <v>956</v>
      </c>
      <c r="AN6" s="2488"/>
      <c r="AO6" s="2488"/>
      <c r="AP6" s="2488"/>
      <c r="AQ6" s="2488"/>
      <c r="AR6" s="2488"/>
      <c r="AS6" s="2488"/>
    </row>
    <row r="7" spans="1:46" s="331" customFormat="1" ht="23.25" customHeight="1">
      <c r="A7" s="2470"/>
      <c r="B7" s="2462" t="s">
        <v>972</v>
      </c>
      <c r="C7" s="2471"/>
      <c r="D7" s="2472"/>
      <c r="E7" s="2462" t="s">
        <v>973</v>
      </c>
      <c r="F7" s="2471"/>
      <c r="G7" s="2472"/>
      <c r="H7" s="2448" t="s">
        <v>974</v>
      </c>
      <c r="I7" s="2462" t="s">
        <v>972</v>
      </c>
      <c r="J7" s="2471"/>
      <c r="K7" s="2472"/>
      <c r="L7" s="2462" t="s">
        <v>973</v>
      </c>
      <c r="M7" s="2471"/>
      <c r="N7" s="2472"/>
      <c r="O7" s="2448" t="s">
        <v>974</v>
      </c>
      <c r="P7" s="2493" t="s">
        <v>972</v>
      </c>
      <c r="Q7" s="2493"/>
      <c r="R7" s="2493"/>
      <c r="S7" s="2493" t="s">
        <v>973</v>
      </c>
      <c r="T7" s="2493"/>
      <c r="U7" s="2493"/>
      <c r="V7" s="2462" t="s">
        <v>974</v>
      </c>
      <c r="W7" s="332"/>
      <c r="X7" s="2394"/>
      <c r="Y7" s="2462" t="s">
        <v>972</v>
      </c>
      <c r="Z7" s="2471"/>
      <c r="AA7" s="2472"/>
      <c r="AB7" s="2462" t="s">
        <v>973</v>
      </c>
      <c r="AC7" s="2471"/>
      <c r="AD7" s="2472"/>
      <c r="AE7" s="2474" t="s">
        <v>974</v>
      </c>
      <c r="AF7" s="2462" t="s">
        <v>972</v>
      </c>
      <c r="AG7" s="2471"/>
      <c r="AH7" s="2472"/>
      <c r="AI7" s="2462" t="s">
        <v>973</v>
      </c>
      <c r="AJ7" s="2471"/>
      <c r="AK7" s="2472"/>
      <c r="AL7" s="2474" t="s">
        <v>974</v>
      </c>
      <c r="AM7" s="2462" t="s">
        <v>972</v>
      </c>
      <c r="AN7" s="2471"/>
      <c r="AO7" s="2472"/>
      <c r="AP7" s="2462" t="s">
        <v>973</v>
      </c>
      <c r="AQ7" s="2471"/>
      <c r="AR7" s="2472"/>
      <c r="AS7" s="2448" t="s">
        <v>974</v>
      </c>
    </row>
    <row r="8" spans="1:46" s="331" customFormat="1" ht="87" customHeight="1" thickBot="1">
      <c r="A8" s="2486"/>
      <c r="B8" s="354" t="s">
        <v>848</v>
      </c>
      <c r="C8" s="355" t="s">
        <v>975</v>
      </c>
      <c r="D8" s="355" t="s">
        <v>976</v>
      </c>
      <c r="E8" s="356" t="s">
        <v>848</v>
      </c>
      <c r="F8" s="357" t="s">
        <v>977</v>
      </c>
      <c r="G8" s="357" t="s">
        <v>978</v>
      </c>
      <c r="H8" s="2492"/>
      <c r="I8" s="356" t="s">
        <v>848</v>
      </c>
      <c r="J8" s="355" t="s">
        <v>975</v>
      </c>
      <c r="K8" s="355" t="s">
        <v>976</v>
      </c>
      <c r="L8" s="356" t="s">
        <v>848</v>
      </c>
      <c r="M8" s="357" t="s">
        <v>977</v>
      </c>
      <c r="N8" s="357" t="s">
        <v>978</v>
      </c>
      <c r="O8" s="2492"/>
      <c r="P8" s="356" t="s">
        <v>848</v>
      </c>
      <c r="Q8" s="358" t="s">
        <v>975</v>
      </c>
      <c r="R8" s="358" t="s">
        <v>976</v>
      </c>
      <c r="S8" s="356" t="s">
        <v>848</v>
      </c>
      <c r="T8" s="359" t="s">
        <v>977</v>
      </c>
      <c r="U8" s="359" t="s">
        <v>978</v>
      </c>
      <c r="V8" s="2494"/>
      <c r="W8" s="332"/>
      <c r="X8" s="2491"/>
      <c r="Y8" s="356" t="s">
        <v>848</v>
      </c>
      <c r="Z8" s="355" t="s">
        <v>975</v>
      </c>
      <c r="AA8" s="355" t="s">
        <v>976</v>
      </c>
      <c r="AB8" s="356" t="s">
        <v>848</v>
      </c>
      <c r="AC8" s="357" t="s">
        <v>977</v>
      </c>
      <c r="AD8" s="357" t="s">
        <v>978</v>
      </c>
      <c r="AE8" s="2498"/>
      <c r="AF8" s="356" t="s">
        <v>848</v>
      </c>
      <c r="AG8" s="355" t="s">
        <v>975</v>
      </c>
      <c r="AH8" s="355" t="s">
        <v>976</v>
      </c>
      <c r="AI8" s="356" t="s">
        <v>848</v>
      </c>
      <c r="AJ8" s="357" t="s">
        <v>977</v>
      </c>
      <c r="AK8" s="357" t="s">
        <v>978</v>
      </c>
      <c r="AL8" s="2498"/>
      <c r="AM8" s="356" t="s">
        <v>848</v>
      </c>
      <c r="AN8" s="355" t="s">
        <v>975</v>
      </c>
      <c r="AO8" s="355" t="s">
        <v>976</v>
      </c>
      <c r="AP8" s="356" t="s">
        <v>848</v>
      </c>
      <c r="AQ8" s="357" t="s">
        <v>977</v>
      </c>
      <c r="AR8" s="357" t="s">
        <v>978</v>
      </c>
      <c r="AS8" s="2492"/>
    </row>
    <row r="9" spans="1:46" ht="39.950000000000003" customHeight="1">
      <c r="A9" s="332" t="s">
        <v>979</v>
      </c>
      <c r="B9" s="360">
        <v>17</v>
      </c>
      <c r="C9" s="360">
        <v>16</v>
      </c>
      <c r="D9" s="360">
        <v>1</v>
      </c>
      <c r="E9" s="360">
        <v>15</v>
      </c>
      <c r="F9" s="360">
        <v>15</v>
      </c>
      <c r="G9" s="360">
        <v>0</v>
      </c>
      <c r="H9" s="360">
        <v>1700</v>
      </c>
      <c r="I9" s="360">
        <v>3</v>
      </c>
      <c r="J9" s="360">
        <v>3</v>
      </c>
      <c r="K9" s="360">
        <v>0</v>
      </c>
      <c r="L9" s="360">
        <v>1</v>
      </c>
      <c r="M9" s="360">
        <v>1</v>
      </c>
      <c r="N9" s="360">
        <v>0</v>
      </c>
      <c r="O9" s="360">
        <v>300</v>
      </c>
      <c r="P9" s="360">
        <v>14</v>
      </c>
      <c r="Q9" s="360">
        <v>13</v>
      </c>
      <c r="R9" s="360">
        <v>1</v>
      </c>
      <c r="S9" s="360">
        <v>14</v>
      </c>
      <c r="T9" s="360">
        <v>14</v>
      </c>
      <c r="U9" s="360">
        <v>0</v>
      </c>
      <c r="V9" s="361">
        <v>1400</v>
      </c>
      <c r="W9" s="362"/>
      <c r="X9" s="333" t="s">
        <v>979</v>
      </c>
      <c r="Y9" s="363">
        <v>0</v>
      </c>
      <c r="Z9" s="363">
        <v>0</v>
      </c>
      <c r="AA9" s="363">
        <v>0</v>
      </c>
      <c r="AB9" s="363">
        <v>0</v>
      </c>
      <c r="AC9" s="363">
        <v>0</v>
      </c>
      <c r="AD9" s="363">
        <v>0</v>
      </c>
      <c r="AE9" s="363">
        <v>0</v>
      </c>
      <c r="AF9" s="363">
        <v>0</v>
      </c>
      <c r="AG9" s="363">
        <v>0</v>
      </c>
      <c r="AH9" s="363">
        <v>0</v>
      </c>
      <c r="AI9" s="363">
        <v>0</v>
      </c>
      <c r="AJ9" s="363">
        <v>0</v>
      </c>
      <c r="AK9" s="363">
        <v>0</v>
      </c>
      <c r="AL9" s="363">
        <v>0</v>
      </c>
      <c r="AM9" s="363">
        <v>0</v>
      </c>
      <c r="AN9" s="363">
        <v>0</v>
      </c>
      <c r="AO9" s="363">
        <v>0</v>
      </c>
      <c r="AP9" s="363">
        <v>0</v>
      </c>
      <c r="AQ9" s="363">
        <v>0</v>
      </c>
      <c r="AR9" s="363">
        <v>0</v>
      </c>
      <c r="AS9" s="364">
        <v>0</v>
      </c>
    </row>
    <row r="10" spans="1:46" ht="39.950000000000003" customHeight="1">
      <c r="A10" s="365"/>
      <c r="B10" s="366"/>
      <c r="C10" s="366"/>
      <c r="D10" s="366"/>
      <c r="E10" s="366"/>
      <c r="F10" s="366"/>
      <c r="G10" s="366"/>
      <c r="H10" s="366"/>
      <c r="I10" s="366"/>
      <c r="J10" s="366"/>
      <c r="K10" s="366"/>
      <c r="L10" s="366"/>
      <c r="M10" s="366"/>
      <c r="N10" s="366"/>
      <c r="O10" s="366"/>
      <c r="P10" s="366"/>
      <c r="Q10" s="366"/>
      <c r="R10" s="366"/>
      <c r="S10" s="366"/>
      <c r="T10" s="366"/>
      <c r="U10" s="366"/>
      <c r="V10" s="367"/>
      <c r="W10" s="368"/>
      <c r="X10" s="369"/>
      <c r="Y10" s="366"/>
      <c r="Z10" s="366"/>
      <c r="AA10" s="366"/>
      <c r="AB10" s="366"/>
      <c r="AC10" s="366"/>
      <c r="AD10" s="366"/>
      <c r="AE10" s="366"/>
      <c r="AF10" s="366"/>
      <c r="AG10" s="366"/>
      <c r="AH10" s="366"/>
      <c r="AI10" s="366"/>
      <c r="AJ10" s="366"/>
      <c r="AK10" s="366"/>
      <c r="AL10" s="366"/>
      <c r="AM10" s="366"/>
      <c r="AN10" s="366"/>
      <c r="AO10" s="366"/>
      <c r="AP10" s="366"/>
      <c r="AQ10" s="366"/>
      <c r="AR10" s="366"/>
      <c r="AS10" s="367"/>
    </row>
    <row r="11" spans="1:46" ht="39.950000000000003" customHeight="1">
      <c r="A11" s="365"/>
      <c r="B11" s="366"/>
      <c r="C11" s="366"/>
      <c r="D11" s="366"/>
      <c r="E11" s="366"/>
      <c r="F11" s="366"/>
      <c r="G11" s="366"/>
      <c r="H11" s="366"/>
      <c r="I11" s="366"/>
      <c r="J11" s="366"/>
      <c r="K11" s="366"/>
      <c r="L11" s="366"/>
      <c r="M11" s="366"/>
      <c r="N11" s="366"/>
      <c r="O11" s="366"/>
      <c r="P11" s="366"/>
      <c r="Q11" s="366"/>
      <c r="R11" s="366"/>
      <c r="S11" s="366"/>
      <c r="T11" s="366"/>
      <c r="U11" s="366"/>
      <c r="V11" s="367"/>
      <c r="W11" s="368"/>
      <c r="X11" s="369"/>
      <c r="Y11" s="366"/>
      <c r="Z11" s="366"/>
      <c r="AA11" s="366"/>
      <c r="AB11" s="366"/>
      <c r="AC11" s="366"/>
      <c r="AD11" s="366"/>
      <c r="AE11" s="366"/>
      <c r="AF11" s="366"/>
      <c r="AG11" s="366"/>
      <c r="AH11" s="366"/>
      <c r="AI11" s="366"/>
      <c r="AJ11" s="366"/>
      <c r="AK11" s="366"/>
      <c r="AL11" s="366"/>
      <c r="AM11" s="366"/>
      <c r="AN11" s="366"/>
      <c r="AO11" s="366"/>
      <c r="AP11" s="366"/>
      <c r="AQ11" s="366"/>
      <c r="AR11" s="366"/>
      <c r="AS11" s="367"/>
    </row>
    <row r="12" spans="1:46" ht="39.950000000000003" customHeight="1">
      <c r="A12" s="365"/>
      <c r="B12" s="366"/>
      <c r="C12" s="366"/>
      <c r="D12" s="366"/>
      <c r="E12" s="366"/>
      <c r="F12" s="366"/>
      <c r="G12" s="366"/>
      <c r="H12" s="366"/>
      <c r="I12" s="366"/>
      <c r="J12" s="366"/>
      <c r="K12" s="366"/>
      <c r="L12" s="366"/>
      <c r="M12" s="366"/>
      <c r="N12" s="366"/>
      <c r="O12" s="366"/>
      <c r="P12" s="366"/>
      <c r="Q12" s="366"/>
      <c r="R12" s="366"/>
      <c r="S12" s="366"/>
      <c r="T12" s="366"/>
      <c r="U12" s="366"/>
      <c r="V12" s="367"/>
      <c r="W12" s="368"/>
      <c r="X12" s="369"/>
      <c r="Y12" s="366"/>
      <c r="Z12" s="366"/>
      <c r="AA12" s="366"/>
      <c r="AB12" s="366"/>
      <c r="AC12" s="366"/>
      <c r="AD12" s="366"/>
      <c r="AE12" s="366"/>
      <c r="AF12" s="366"/>
      <c r="AG12" s="366"/>
      <c r="AH12" s="366"/>
      <c r="AI12" s="366"/>
      <c r="AJ12" s="366"/>
      <c r="AK12" s="366"/>
      <c r="AL12" s="366"/>
      <c r="AM12" s="366"/>
      <c r="AN12" s="366"/>
      <c r="AO12" s="366"/>
      <c r="AP12" s="366"/>
      <c r="AQ12" s="366"/>
      <c r="AR12" s="366"/>
      <c r="AS12" s="367"/>
    </row>
    <row r="13" spans="1:46" ht="39.950000000000003" customHeight="1">
      <c r="A13" s="365"/>
      <c r="B13" s="366"/>
      <c r="C13" s="366"/>
      <c r="D13" s="366"/>
      <c r="E13" s="366"/>
      <c r="F13" s="366"/>
      <c r="G13" s="366"/>
      <c r="H13" s="366"/>
      <c r="I13" s="366"/>
      <c r="J13" s="366"/>
      <c r="K13" s="366"/>
      <c r="L13" s="366"/>
      <c r="M13" s="366"/>
      <c r="N13" s="366"/>
      <c r="O13" s="366"/>
      <c r="P13" s="366"/>
      <c r="Q13" s="366"/>
      <c r="R13" s="366"/>
      <c r="S13" s="366"/>
      <c r="T13" s="366"/>
      <c r="U13" s="366"/>
      <c r="V13" s="367"/>
      <c r="W13" s="368"/>
      <c r="X13" s="369"/>
      <c r="Y13" s="366"/>
      <c r="Z13" s="366"/>
      <c r="AA13" s="366"/>
      <c r="AB13" s="366"/>
      <c r="AC13" s="366"/>
      <c r="AD13" s="366"/>
      <c r="AE13" s="366"/>
      <c r="AF13" s="366"/>
      <c r="AG13" s="366"/>
      <c r="AH13" s="366"/>
      <c r="AI13" s="366"/>
      <c r="AJ13" s="366"/>
      <c r="AK13" s="366"/>
      <c r="AL13" s="366"/>
      <c r="AM13" s="366"/>
      <c r="AN13" s="366"/>
      <c r="AO13" s="366"/>
      <c r="AP13" s="366"/>
      <c r="AQ13" s="366"/>
      <c r="AR13" s="366"/>
      <c r="AS13" s="367"/>
    </row>
    <row r="14" spans="1:46" ht="39.950000000000003" customHeight="1">
      <c r="A14" s="365"/>
      <c r="B14" s="366"/>
      <c r="C14" s="366"/>
      <c r="D14" s="366"/>
      <c r="E14" s="366"/>
      <c r="F14" s="366"/>
      <c r="G14" s="366"/>
      <c r="H14" s="366"/>
      <c r="I14" s="366"/>
      <c r="J14" s="366"/>
      <c r="K14" s="366"/>
      <c r="L14" s="366"/>
      <c r="M14" s="366"/>
      <c r="N14" s="366"/>
      <c r="O14" s="366"/>
      <c r="P14" s="366"/>
      <c r="Q14" s="366"/>
      <c r="R14" s="366"/>
      <c r="S14" s="366"/>
      <c r="T14" s="366"/>
      <c r="U14" s="366"/>
      <c r="V14" s="367"/>
      <c r="W14" s="368"/>
      <c r="X14" s="369"/>
      <c r="Y14" s="366"/>
      <c r="Z14" s="366"/>
      <c r="AA14" s="366"/>
      <c r="AB14" s="366"/>
      <c r="AC14" s="366"/>
      <c r="AD14" s="366"/>
      <c r="AE14" s="366"/>
      <c r="AF14" s="366"/>
      <c r="AG14" s="366"/>
      <c r="AH14" s="366"/>
      <c r="AI14" s="366"/>
      <c r="AJ14" s="366"/>
      <c r="AK14" s="366"/>
      <c r="AL14" s="366"/>
      <c r="AM14" s="366"/>
      <c r="AN14" s="366"/>
      <c r="AO14" s="366"/>
      <c r="AP14" s="366"/>
      <c r="AQ14" s="366"/>
      <c r="AR14" s="366"/>
      <c r="AS14" s="367"/>
    </row>
    <row r="15" spans="1:46" ht="39.950000000000003" customHeight="1">
      <c r="A15" s="365"/>
      <c r="B15" s="366"/>
      <c r="C15" s="366"/>
      <c r="D15" s="366"/>
      <c r="E15" s="366"/>
      <c r="F15" s="366"/>
      <c r="G15" s="366"/>
      <c r="H15" s="366"/>
      <c r="I15" s="366"/>
      <c r="J15" s="366"/>
      <c r="K15" s="366"/>
      <c r="L15" s="366"/>
      <c r="M15" s="366"/>
      <c r="N15" s="366"/>
      <c r="O15" s="366"/>
      <c r="P15" s="366"/>
      <c r="Q15" s="366"/>
      <c r="R15" s="366"/>
      <c r="S15" s="366"/>
      <c r="T15" s="366"/>
      <c r="U15" s="366"/>
      <c r="V15" s="367"/>
      <c r="W15" s="368"/>
      <c r="X15" s="369"/>
      <c r="Y15" s="366"/>
      <c r="Z15" s="366"/>
      <c r="AA15" s="366"/>
      <c r="AB15" s="366"/>
      <c r="AC15" s="366"/>
      <c r="AD15" s="366"/>
      <c r="AE15" s="366"/>
      <c r="AF15" s="366"/>
      <c r="AG15" s="366"/>
      <c r="AH15" s="366"/>
      <c r="AI15" s="366"/>
      <c r="AJ15" s="366"/>
      <c r="AK15" s="366"/>
      <c r="AL15" s="366"/>
      <c r="AM15" s="366"/>
      <c r="AN15" s="366"/>
      <c r="AO15" s="366"/>
      <c r="AP15" s="366"/>
      <c r="AQ15" s="366"/>
      <c r="AR15" s="366"/>
      <c r="AS15" s="367"/>
    </row>
    <row r="16" spans="1:46" ht="39.950000000000003" customHeight="1" thickBot="1">
      <c r="A16" s="370"/>
      <c r="B16" s="371"/>
      <c r="C16" s="371"/>
      <c r="D16" s="371"/>
      <c r="E16" s="371"/>
      <c r="F16" s="371"/>
      <c r="G16" s="371"/>
      <c r="H16" s="371"/>
      <c r="I16" s="371"/>
      <c r="J16" s="371"/>
      <c r="K16" s="371"/>
      <c r="L16" s="371"/>
      <c r="M16" s="371"/>
      <c r="N16" s="371"/>
      <c r="O16" s="371"/>
      <c r="P16" s="371"/>
      <c r="Q16" s="371"/>
      <c r="R16" s="371"/>
      <c r="S16" s="371"/>
      <c r="T16" s="371"/>
      <c r="U16" s="371"/>
      <c r="V16" s="372"/>
      <c r="W16" s="368"/>
      <c r="X16" s="369"/>
      <c r="Y16" s="366"/>
      <c r="Z16" s="366"/>
      <c r="AA16" s="366"/>
      <c r="AB16" s="366"/>
      <c r="AC16" s="366"/>
      <c r="AD16" s="366"/>
      <c r="AE16" s="366"/>
      <c r="AF16" s="366"/>
      <c r="AG16" s="366"/>
      <c r="AH16" s="366"/>
      <c r="AI16" s="366"/>
      <c r="AJ16" s="366"/>
      <c r="AK16" s="366"/>
      <c r="AL16" s="366"/>
      <c r="AM16" s="366"/>
      <c r="AN16" s="366"/>
      <c r="AO16" s="366"/>
      <c r="AP16" s="366"/>
      <c r="AQ16" s="366"/>
      <c r="AR16" s="366"/>
      <c r="AS16" s="367"/>
    </row>
    <row r="17" spans="1:46" ht="23.1" customHeight="1" thickBot="1">
      <c r="A17" s="373"/>
      <c r="B17" s="368"/>
      <c r="C17" s="368"/>
      <c r="D17" s="368"/>
      <c r="E17" s="368"/>
      <c r="F17" s="368"/>
      <c r="G17" s="368"/>
      <c r="H17" s="368"/>
      <c r="I17" s="368"/>
      <c r="K17" s="368"/>
      <c r="L17" s="368"/>
      <c r="M17" s="368"/>
      <c r="N17" s="368"/>
      <c r="O17" s="368"/>
      <c r="P17" s="368"/>
      <c r="Q17" s="368"/>
      <c r="R17" s="368"/>
      <c r="S17" s="368"/>
      <c r="T17" s="368"/>
      <c r="U17" s="368"/>
      <c r="V17" s="368"/>
      <c r="W17" s="368"/>
      <c r="X17" s="374" t="s">
        <v>980</v>
      </c>
      <c r="Y17" s="375"/>
      <c r="Z17" s="376"/>
      <c r="AA17" s="376"/>
      <c r="AB17" s="376"/>
      <c r="AC17" s="376"/>
      <c r="AD17" s="376"/>
      <c r="AE17" s="376"/>
      <c r="AF17" s="375"/>
      <c r="AG17" s="376"/>
      <c r="AH17" s="376"/>
      <c r="AI17" s="376"/>
      <c r="AJ17" s="376"/>
      <c r="AK17" s="376"/>
      <c r="AL17" s="376"/>
      <c r="AM17" s="376"/>
      <c r="AN17" s="376"/>
      <c r="AO17" s="376"/>
      <c r="AP17" s="376"/>
      <c r="AQ17" s="376"/>
      <c r="AR17" s="376"/>
      <c r="AS17" s="376"/>
    </row>
    <row r="18" spans="1:46" ht="23.1" customHeight="1">
      <c r="A18" s="373"/>
      <c r="B18" s="368"/>
      <c r="C18" s="368"/>
      <c r="D18" s="368"/>
      <c r="E18" s="368"/>
      <c r="F18" s="368"/>
      <c r="G18" s="368"/>
      <c r="H18" s="368"/>
      <c r="I18" s="368"/>
      <c r="J18" s="368"/>
      <c r="K18" s="368"/>
      <c r="L18" s="368"/>
      <c r="M18" s="368"/>
      <c r="N18" s="368"/>
      <c r="O18" s="368"/>
      <c r="P18" s="368"/>
      <c r="Q18" s="368"/>
      <c r="R18" s="368"/>
      <c r="S18" s="368"/>
      <c r="T18" s="368"/>
      <c r="U18" s="368"/>
      <c r="V18" s="368"/>
      <c r="W18" s="368"/>
    </row>
    <row r="19" spans="1:46" ht="16.5" customHeight="1">
      <c r="A19" s="373"/>
      <c r="B19" s="368"/>
      <c r="C19" s="368"/>
      <c r="D19" s="368"/>
      <c r="E19" s="368"/>
      <c r="F19" s="368"/>
      <c r="G19" s="368"/>
      <c r="H19" s="368"/>
      <c r="I19" s="368"/>
      <c r="J19" s="368"/>
      <c r="K19" s="368"/>
      <c r="L19" s="368"/>
      <c r="M19" s="368"/>
      <c r="N19" s="368"/>
      <c r="O19" s="368"/>
      <c r="P19" s="368"/>
      <c r="Q19" s="368"/>
      <c r="R19" s="368"/>
      <c r="S19" s="368"/>
      <c r="T19" s="368"/>
      <c r="U19" s="368"/>
      <c r="V19" s="368"/>
      <c r="W19" s="368"/>
      <c r="X19" s="377" t="s">
        <v>912</v>
      </c>
      <c r="Y19" s="378"/>
      <c r="Z19" s="379"/>
      <c r="AA19" s="377" t="s">
        <v>913</v>
      </c>
      <c r="AC19" s="379"/>
      <c r="AD19" s="379"/>
      <c r="AE19" s="379"/>
      <c r="AF19" s="378"/>
      <c r="AG19" s="379"/>
      <c r="AH19" s="377" t="s">
        <v>913</v>
      </c>
      <c r="AJ19" s="379"/>
      <c r="AK19" s="379"/>
      <c r="AL19" s="379"/>
      <c r="AM19" s="378" t="s">
        <v>957</v>
      </c>
      <c r="AN19" s="378"/>
      <c r="AO19" s="378"/>
      <c r="AP19" s="379"/>
      <c r="AQ19" s="380" t="s">
        <v>958</v>
      </c>
      <c r="AR19" s="380"/>
      <c r="AS19" s="379"/>
    </row>
    <row r="20" spans="1:46" ht="16.5" customHeight="1">
      <c r="A20" s="373"/>
      <c r="B20" s="368"/>
      <c r="C20" s="368"/>
      <c r="D20" s="368"/>
      <c r="E20" s="368"/>
      <c r="F20" s="368"/>
      <c r="G20" s="368"/>
      <c r="H20" s="368"/>
      <c r="I20" s="368"/>
      <c r="J20" s="368"/>
      <c r="K20" s="368"/>
      <c r="L20" s="368"/>
      <c r="M20" s="368"/>
      <c r="N20" s="368"/>
      <c r="O20" s="368"/>
      <c r="P20" s="368"/>
      <c r="Q20" s="368"/>
      <c r="R20" s="368"/>
      <c r="S20" s="368"/>
      <c r="T20" s="368"/>
      <c r="U20" s="368"/>
      <c r="V20" s="368"/>
      <c r="W20" s="368"/>
      <c r="X20" s="379"/>
      <c r="Y20" s="379"/>
      <c r="Z20" s="379"/>
      <c r="AA20" s="379"/>
      <c r="AB20" s="378"/>
      <c r="AC20" s="379"/>
      <c r="AD20" s="379"/>
      <c r="AE20" s="379"/>
      <c r="AF20" s="379"/>
      <c r="AG20" s="379"/>
      <c r="AH20" s="379"/>
      <c r="AI20" s="378"/>
      <c r="AJ20" s="379"/>
      <c r="AK20" s="379"/>
      <c r="AL20" s="379"/>
      <c r="AM20" s="378" t="s">
        <v>853</v>
      </c>
      <c r="AN20" s="378"/>
      <c r="AO20" s="378"/>
      <c r="AP20" s="379"/>
      <c r="AQ20" s="378"/>
      <c r="AR20" s="378"/>
      <c r="AS20" s="379"/>
    </row>
    <row r="21" spans="1:46" ht="15" customHeight="1">
      <c r="A21" s="373"/>
      <c r="B21" s="368"/>
      <c r="C21" s="368"/>
      <c r="D21" s="368"/>
      <c r="E21" s="368"/>
      <c r="F21" s="368"/>
      <c r="G21" s="368"/>
      <c r="H21" s="368"/>
      <c r="I21" s="368"/>
      <c r="K21" s="368"/>
      <c r="L21" s="368"/>
      <c r="M21" s="368"/>
      <c r="N21" s="368"/>
      <c r="O21" s="368"/>
      <c r="P21" s="368"/>
      <c r="Q21" s="368"/>
      <c r="R21" s="368"/>
      <c r="S21" s="368"/>
      <c r="T21" s="368"/>
      <c r="U21" s="368"/>
      <c r="V21" s="368"/>
      <c r="W21" s="368"/>
      <c r="X21" s="2478" t="s">
        <v>981</v>
      </c>
      <c r="Y21" s="2478"/>
      <c r="Z21" s="2478"/>
      <c r="AA21" s="2478"/>
      <c r="AB21" s="2478"/>
      <c r="AC21" s="2478"/>
      <c r="AD21" s="2478"/>
      <c r="AE21" s="2478"/>
      <c r="AF21" s="2478"/>
      <c r="AG21" s="2478"/>
      <c r="AH21" s="2478"/>
      <c r="AI21" s="2478"/>
      <c r="AJ21" s="2478"/>
      <c r="AK21" s="2478"/>
      <c r="AL21" s="2478"/>
      <c r="AM21" s="2478"/>
      <c r="AN21" s="2478"/>
      <c r="AO21" s="352"/>
      <c r="AP21" s="2478" t="s">
        <v>1573</v>
      </c>
      <c r="AQ21" s="2478"/>
      <c r="AR21" s="2478"/>
      <c r="AS21" s="2478"/>
      <c r="AT21" s="2478"/>
    </row>
    <row r="22" spans="1:46" ht="15" customHeight="1">
      <c r="A22" s="373"/>
      <c r="B22" s="368"/>
      <c r="C22" s="368"/>
      <c r="D22" s="368"/>
      <c r="E22" s="368"/>
      <c r="F22" s="368"/>
      <c r="G22" s="368"/>
      <c r="H22" s="368"/>
      <c r="I22" s="368"/>
      <c r="K22" s="368"/>
      <c r="L22" s="368"/>
      <c r="M22" s="368"/>
      <c r="N22" s="368"/>
      <c r="O22" s="368"/>
      <c r="P22" s="368"/>
      <c r="Q22" s="368"/>
      <c r="R22" s="368"/>
      <c r="S22" s="368"/>
      <c r="T22" s="368"/>
      <c r="U22" s="368"/>
      <c r="V22" s="368"/>
      <c r="W22" s="368"/>
      <c r="X22" s="2479" t="s">
        <v>982</v>
      </c>
      <c r="Y22" s="2479"/>
      <c r="Z22" s="2479"/>
      <c r="AA22" s="2479"/>
      <c r="AB22" s="2479"/>
      <c r="AC22" s="2479"/>
      <c r="AD22" s="2479"/>
      <c r="AE22" s="2479"/>
      <c r="AF22" s="2479"/>
      <c r="AG22" s="2479"/>
      <c r="AH22" s="2479"/>
      <c r="AI22" s="2479"/>
      <c r="AJ22" s="2479"/>
      <c r="AK22" s="2479"/>
      <c r="AL22" s="2479"/>
      <c r="AM22" s="2479"/>
      <c r="AN22" s="2479"/>
      <c r="AO22" s="2479"/>
      <c r="AP22" s="343"/>
      <c r="AQ22" s="343"/>
      <c r="AR22" s="343"/>
      <c r="AS22" s="343"/>
    </row>
    <row r="23" spans="1:46" ht="15" customHeight="1">
      <c r="A23" s="373"/>
      <c r="B23" s="368"/>
      <c r="C23" s="368"/>
      <c r="D23" s="368"/>
      <c r="E23" s="368"/>
      <c r="F23" s="368"/>
      <c r="G23" s="368"/>
      <c r="H23" s="368"/>
      <c r="I23" s="368"/>
      <c r="K23" s="368"/>
      <c r="L23" s="368"/>
      <c r="M23" s="368"/>
      <c r="N23" s="368"/>
      <c r="O23" s="368"/>
      <c r="P23" s="368"/>
      <c r="Q23" s="368"/>
      <c r="R23" s="368"/>
      <c r="S23" s="368"/>
      <c r="T23" s="368"/>
      <c r="U23" s="368"/>
      <c r="V23" s="368"/>
      <c r="W23" s="368"/>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row>
    <row r="24" spans="1:46" ht="15" customHeight="1">
      <c r="A24" s="373"/>
      <c r="B24" s="368"/>
      <c r="C24" s="368"/>
      <c r="D24" s="368"/>
      <c r="E24" s="368"/>
      <c r="F24" s="368"/>
      <c r="G24" s="368"/>
      <c r="H24" s="368"/>
      <c r="I24" s="368"/>
      <c r="K24" s="368"/>
      <c r="L24" s="368"/>
      <c r="M24" s="368"/>
      <c r="N24" s="368"/>
      <c r="O24" s="368"/>
      <c r="P24" s="368"/>
      <c r="Q24" s="368"/>
      <c r="R24" s="368"/>
      <c r="S24" s="368"/>
      <c r="T24" s="368"/>
      <c r="U24" s="368"/>
      <c r="V24" s="368"/>
      <c r="W24" s="368"/>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row>
    <row r="25" spans="1:46" ht="13.5" customHeight="1">
      <c r="A25" s="373"/>
      <c r="B25" s="368"/>
      <c r="C25" s="368"/>
      <c r="D25" s="368"/>
      <c r="E25" s="368"/>
      <c r="F25" s="368"/>
      <c r="G25" s="368"/>
      <c r="H25" s="368"/>
      <c r="I25" s="368"/>
      <c r="K25" s="368"/>
      <c r="L25" s="368"/>
      <c r="M25" s="368"/>
      <c r="N25" s="368"/>
      <c r="O25" s="368"/>
      <c r="P25" s="368"/>
      <c r="Q25" s="368"/>
      <c r="R25" s="368"/>
      <c r="S25" s="368"/>
      <c r="T25" s="368"/>
      <c r="U25" s="368"/>
      <c r="V25" s="368"/>
      <c r="W25" s="368"/>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row>
    <row r="26" spans="1:46" ht="18" customHeight="1">
      <c r="A26" s="373"/>
      <c r="B26" s="368"/>
      <c r="C26" s="368"/>
      <c r="D26" s="368"/>
      <c r="E26" s="368"/>
      <c r="F26" s="368"/>
      <c r="G26" s="368"/>
      <c r="H26" s="368"/>
      <c r="I26" s="368"/>
      <c r="J26" s="381"/>
      <c r="K26" s="382" t="s">
        <v>983</v>
      </c>
      <c r="L26" s="368"/>
      <c r="M26" s="368"/>
      <c r="N26" s="368"/>
      <c r="O26" s="368"/>
      <c r="P26" s="368"/>
      <c r="Q26" s="368"/>
      <c r="R26" s="368"/>
      <c r="S26" s="368"/>
      <c r="T26" s="368"/>
      <c r="U26" s="368"/>
      <c r="V26" s="368"/>
      <c r="W26" s="368"/>
      <c r="X26" s="383"/>
      <c r="Y26" s="352"/>
      <c r="Z26" s="352"/>
      <c r="AA26" s="352"/>
      <c r="AB26" s="352"/>
      <c r="AC26" s="352"/>
      <c r="AD26" s="352"/>
      <c r="AE26" s="384" t="s">
        <v>984</v>
      </c>
      <c r="AF26" s="352"/>
      <c r="AG26" s="352"/>
      <c r="AH26" s="352"/>
      <c r="AI26" s="352"/>
      <c r="AJ26" s="352"/>
      <c r="AK26" s="352"/>
      <c r="AL26" s="384"/>
      <c r="AN26" s="352"/>
      <c r="AO26" s="352"/>
      <c r="AP26" s="352"/>
      <c r="AQ26" s="352"/>
      <c r="AR26" s="352"/>
      <c r="AS26" s="352"/>
    </row>
    <row r="27" spans="1:46" ht="5.0999999999999996" customHeight="1">
      <c r="A27" s="373"/>
      <c r="B27" s="368"/>
      <c r="C27" s="368"/>
      <c r="D27" s="368"/>
      <c r="E27" s="368"/>
      <c r="F27" s="368"/>
      <c r="G27" s="368"/>
      <c r="H27" s="368"/>
      <c r="I27" s="368"/>
      <c r="J27" s="368"/>
      <c r="K27" s="368"/>
      <c r="L27" s="368"/>
      <c r="M27" s="368"/>
      <c r="N27" s="368"/>
      <c r="O27" s="368"/>
      <c r="P27" s="368"/>
      <c r="Q27" s="368"/>
      <c r="R27" s="368"/>
      <c r="S27" s="368"/>
      <c r="T27" s="368"/>
      <c r="U27" s="368"/>
      <c r="V27" s="368"/>
      <c r="W27" s="368"/>
      <c r="X27" s="343"/>
      <c r="Y27" s="343"/>
      <c r="Z27" s="343"/>
      <c r="AA27" s="343"/>
      <c r="AB27" s="343"/>
      <c r="AC27" s="343"/>
      <c r="AD27" s="343"/>
      <c r="AE27" s="343"/>
      <c r="AF27" s="343"/>
      <c r="AG27" s="343"/>
      <c r="AH27" s="343"/>
      <c r="AI27" s="343"/>
      <c r="AJ27" s="343"/>
      <c r="AK27" s="343"/>
      <c r="AL27" s="343"/>
      <c r="AM27" s="343"/>
      <c r="AN27" s="343"/>
      <c r="AO27" s="343"/>
      <c r="AP27" s="343"/>
      <c r="AQ27" s="343"/>
      <c r="AR27" s="343"/>
      <c r="AS27" s="343"/>
    </row>
    <row r="28" spans="1:46" ht="19.5" customHeight="1">
      <c r="A28" s="345" t="s">
        <v>961</v>
      </c>
      <c r="B28" s="346"/>
      <c r="D28" s="343"/>
      <c r="E28" s="343"/>
      <c r="F28" s="343"/>
      <c r="G28" s="343"/>
      <c r="H28" s="343"/>
      <c r="I28" s="343"/>
      <c r="J28" s="343"/>
      <c r="K28" s="343"/>
      <c r="L28" s="343"/>
      <c r="M28" s="343"/>
      <c r="N28" s="343"/>
      <c r="O28" s="343"/>
      <c r="P28" s="343"/>
      <c r="Q28" s="2470"/>
      <c r="R28" s="2470"/>
      <c r="S28" s="2470"/>
      <c r="T28" s="2470"/>
      <c r="U28" s="2470"/>
      <c r="V28" s="2470"/>
      <c r="W28" s="332"/>
    </row>
    <row r="29" spans="1:46" ht="16.5" customHeight="1">
      <c r="A29" s="385" t="s">
        <v>962</v>
      </c>
      <c r="B29" s="348" t="s">
        <v>985</v>
      </c>
      <c r="C29" s="325"/>
      <c r="D29" s="343"/>
      <c r="E29" s="343"/>
      <c r="F29" s="343"/>
      <c r="G29" s="343"/>
      <c r="H29" s="343"/>
      <c r="I29" s="343"/>
      <c r="J29" s="343"/>
      <c r="K29" s="343"/>
      <c r="L29" s="343"/>
      <c r="M29" s="343"/>
      <c r="N29" s="343"/>
      <c r="O29" s="343"/>
      <c r="P29" s="343"/>
      <c r="Q29" s="2470"/>
      <c r="R29" s="2470"/>
      <c r="S29" s="2470"/>
      <c r="T29" s="2470"/>
      <c r="U29" s="2470"/>
      <c r="V29" s="2470"/>
      <c r="W29" s="332"/>
    </row>
    <row r="30" spans="1:46" ht="9.9499999999999993" customHeight="1">
      <c r="A30" s="2483"/>
      <c r="B30" s="2483"/>
      <c r="C30" s="2483"/>
      <c r="D30" s="2483"/>
      <c r="E30" s="2483"/>
      <c r="F30" s="2483"/>
      <c r="G30" s="2483"/>
      <c r="H30" s="2483"/>
      <c r="I30" s="2483"/>
      <c r="J30" s="2483"/>
      <c r="K30" s="2483"/>
      <c r="L30" s="2483"/>
      <c r="M30" s="2483"/>
      <c r="N30" s="2483"/>
      <c r="O30" s="2483"/>
      <c r="P30" s="2483"/>
      <c r="Q30" s="2483"/>
      <c r="R30" s="2483"/>
      <c r="S30" s="2483"/>
      <c r="T30" s="2483"/>
      <c r="U30" s="2483"/>
      <c r="V30" s="2483"/>
      <c r="W30" s="350"/>
    </row>
    <row r="31" spans="1:46" ht="30.75" customHeight="1">
      <c r="A31" s="2425" t="s">
        <v>986</v>
      </c>
      <c r="B31" s="2425"/>
      <c r="C31" s="2425"/>
      <c r="D31" s="2425"/>
      <c r="E31" s="2425"/>
      <c r="F31" s="2425"/>
      <c r="G31" s="2425"/>
      <c r="H31" s="2425"/>
      <c r="I31" s="2425"/>
      <c r="J31" s="2425"/>
      <c r="K31" s="2425"/>
      <c r="L31" s="2425"/>
      <c r="M31" s="2425"/>
      <c r="N31" s="2425"/>
      <c r="O31" s="2425"/>
      <c r="P31" s="2425"/>
      <c r="Q31" s="2425"/>
      <c r="R31" s="2425"/>
      <c r="S31" s="2425"/>
      <c r="T31" s="2425"/>
      <c r="U31" s="2425"/>
      <c r="V31" s="2425"/>
      <c r="W31" s="351"/>
    </row>
    <row r="32" spans="1:46" ht="21" customHeight="1" thickBot="1">
      <c r="A32" s="2437" t="s">
        <v>1571</v>
      </c>
      <c r="B32" s="2437"/>
      <c r="C32" s="2437"/>
      <c r="D32" s="2437"/>
      <c r="E32" s="2437"/>
      <c r="F32" s="2437"/>
      <c r="G32" s="2437"/>
      <c r="H32" s="2437"/>
      <c r="I32" s="2437"/>
      <c r="J32" s="2437"/>
      <c r="K32" s="2437"/>
      <c r="L32" s="2437"/>
      <c r="M32" s="2437"/>
      <c r="N32" s="2437"/>
      <c r="O32" s="2437"/>
      <c r="P32" s="2437"/>
      <c r="Q32" s="2437"/>
      <c r="R32" s="2437"/>
      <c r="S32" s="2437"/>
      <c r="T32" s="2437" t="s">
        <v>966</v>
      </c>
      <c r="U32" s="2437"/>
      <c r="V32" s="2437"/>
      <c r="W32" s="329"/>
    </row>
    <row r="33" spans="1:23" s="331" customFormat="1" ht="20.100000000000001" customHeight="1">
      <c r="A33" s="2485" t="s">
        <v>968</v>
      </c>
      <c r="B33" s="2487" t="s">
        <v>1052</v>
      </c>
      <c r="C33" s="2488"/>
      <c r="D33" s="2488"/>
      <c r="E33" s="2488"/>
      <c r="F33" s="2488"/>
      <c r="G33" s="2488"/>
      <c r="H33" s="2488"/>
      <c r="I33" s="2487" t="s">
        <v>987</v>
      </c>
      <c r="J33" s="2488"/>
      <c r="K33" s="2488"/>
      <c r="L33" s="2488"/>
      <c r="M33" s="2488"/>
      <c r="N33" s="2488"/>
      <c r="O33" s="2488"/>
      <c r="P33" s="2489" t="s">
        <v>988</v>
      </c>
      <c r="Q33" s="2489"/>
      <c r="R33" s="2489"/>
      <c r="S33" s="2489"/>
      <c r="T33" s="2489"/>
      <c r="U33" s="2489"/>
      <c r="V33" s="2487"/>
      <c r="W33" s="332"/>
    </row>
    <row r="34" spans="1:23" s="331" customFormat="1" ht="23.25" customHeight="1">
      <c r="A34" s="2470"/>
      <c r="B34" s="2462" t="s">
        <v>972</v>
      </c>
      <c r="C34" s="2471"/>
      <c r="D34" s="2472"/>
      <c r="E34" s="2462" t="s">
        <v>973</v>
      </c>
      <c r="F34" s="2471"/>
      <c r="G34" s="2472"/>
      <c r="H34" s="2448" t="s">
        <v>974</v>
      </c>
      <c r="I34" s="2462" t="s">
        <v>972</v>
      </c>
      <c r="J34" s="2471"/>
      <c r="K34" s="2472"/>
      <c r="L34" s="2462" t="s">
        <v>973</v>
      </c>
      <c r="M34" s="2471"/>
      <c r="N34" s="2472"/>
      <c r="O34" s="2448" t="s">
        <v>974</v>
      </c>
      <c r="P34" s="2493" t="s">
        <v>972</v>
      </c>
      <c r="Q34" s="2493"/>
      <c r="R34" s="2493"/>
      <c r="S34" s="2493" t="s">
        <v>973</v>
      </c>
      <c r="T34" s="2493"/>
      <c r="U34" s="2493"/>
      <c r="V34" s="2462" t="s">
        <v>974</v>
      </c>
      <c r="W34" s="332"/>
    </row>
    <row r="35" spans="1:23" s="331" customFormat="1" ht="87" customHeight="1" thickBot="1">
      <c r="A35" s="2486"/>
      <c r="B35" s="356" t="s">
        <v>848</v>
      </c>
      <c r="C35" s="355" t="s">
        <v>975</v>
      </c>
      <c r="D35" s="355" t="s">
        <v>976</v>
      </c>
      <c r="E35" s="356" t="s">
        <v>848</v>
      </c>
      <c r="F35" s="357" t="s">
        <v>977</v>
      </c>
      <c r="G35" s="357" t="s">
        <v>978</v>
      </c>
      <c r="H35" s="2492"/>
      <c r="I35" s="356" t="s">
        <v>848</v>
      </c>
      <c r="J35" s="355" t="s">
        <v>975</v>
      </c>
      <c r="K35" s="355" t="s">
        <v>976</v>
      </c>
      <c r="L35" s="356" t="s">
        <v>848</v>
      </c>
      <c r="M35" s="357" t="s">
        <v>977</v>
      </c>
      <c r="N35" s="357" t="s">
        <v>978</v>
      </c>
      <c r="O35" s="2492"/>
      <c r="P35" s="356" t="s">
        <v>848</v>
      </c>
      <c r="Q35" s="358" t="s">
        <v>975</v>
      </c>
      <c r="R35" s="358" t="s">
        <v>976</v>
      </c>
      <c r="S35" s="356" t="s">
        <v>848</v>
      </c>
      <c r="T35" s="359" t="s">
        <v>977</v>
      </c>
      <c r="U35" s="359" t="s">
        <v>978</v>
      </c>
      <c r="V35" s="2494"/>
      <c r="W35" s="332"/>
    </row>
    <row r="36" spans="1:23" ht="39.950000000000003" customHeight="1">
      <c r="A36" s="332" t="s">
        <v>979</v>
      </c>
      <c r="B36" s="363">
        <v>0</v>
      </c>
      <c r="C36" s="363">
        <v>0</v>
      </c>
      <c r="D36" s="363">
        <v>0</v>
      </c>
      <c r="E36" s="363">
        <v>0</v>
      </c>
      <c r="F36" s="363">
        <v>0</v>
      </c>
      <c r="G36" s="363">
        <v>0</v>
      </c>
      <c r="H36" s="363">
        <v>0</v>
      </c>
      <c r="I36" s="363">
        <v>0</v>
      </c>
      <c r="J36" s="363">
        <v>0</v>
      </c>
      <c r="K36" s="363">
        <v>0</v>
      </c>
      <c r="L36" s="363">
        <v>0</v>
      </c>
      <c r="M36" s="363">
        <v>0</v>
      </c>
      <c r="N36" s="363">
        <v>0</v>
      </c>
      <c r="O36" s="363">
        <v>0</v>
      </c>
      <c r="P36" s="363">
        <v>0</v>
      </c>
      <c r="Q36" s="363">
        <v>0</v>
      </c>
      <c r="R36" s="363">
        <v>0</v>
      </c>
      <c r="S36" s="363">
        <v>0</v>
      </c>
      <c r="T36" s="363">
        <v>0</v>
      </c>
      <c r="U36" s="363">
        <v>0</v>
      </c>
      <c r="V36" s="364">
        <v>0</v>
      </c>
      <c r="W36" s="386"/>
    </row>
    <row r="37" spans="1:23" ht="39.950000000000003" customHeight="1">
      <c r="A37" s="365"/>
      <c r="B37" s="366"/>
      <c r="C37" s="366"/>
      <c r="D37" s="366"/>
      <c r="E37" s="366"/>
      <c r="F37" s="366"/>
      <c r="G37" s="366"/>
      <c r="H37" s="366"/>
      <c r="I37" s="366"/>
      <c r="J37" s="366"/>
      <c r="K37" s="366"/>
      <c r="L37" s="366"/>
      <c r="M37" s="366"/>
      <c r="N37" s="366"/>
      <c r="O37" s="366"/>
      <c r="P37" s="366"/>
      <c r="Q37" s="366"/>
      <c r="R37" s="366"/>
      <c r="S37" s="366"/>
      <c r="T37" s="366"/>
      <c r="U37" s="366"/>
      <c r="V37" s="367"/>
      <c r="W37" s="368"/>
    </row>
    <row r="38" spans="1:23" ht="39.950000000000003" customHeight="1">
      <c r="A38" s="365"/>
      <c r="B38" s="366"/>
      <c r="C38" s="366"/>
      <c r="D38" s="366"/>
      <c r="E38" s="366"/>
      <c r="F38" s="366"/>
      <c r="G38" s="366"/>
      <c r="H38" s="366"/>
      <c r="I38" s="366"/>
      <c r="J38" s="366"/>
      <c r="K38" s="366"/>
      <c r="L38" s="366"/>
      <c r="M38" s="366"/>
      <c r="N38" s="366"/>
      <c r="O38" s="366"/>
      <c r="P38" s="366"/>
      <c r="Q38" s="366"/>
      <c r="R38" s="366"/>
      <c r="S38" s="366"/>
      <c r="T38" s="366"/>
      <c r="U38" s="366"/>
      <c r="V38" s="367"/>
      <c r="W38" s="368"/>
    </row>
    <row r="39" spans="1:23" ht="39.950000000000003" customHeight="1">
      <c r="A39" s="365"/>
      <c r="B39" s="366"/>
      <c r="C39" s="366"/>
      <c r="D39" s="366"/>
      <c r="E39" s="366"/>
      <c r="F39" s="366"/>
      <c r="G39" s="366"/>
      <c r="H39" s="366"/>
      <c r="I39" s="366"/>
      <c r="J39" s="366"/>
      <c r="K39" s="366"/>
      <c r="L39" s="366"/>
      <c r="M39" s="366"/>
      <c r="N39" s="366"/>
      <c r="O39" s="366"/>
      <c r="P39" s="366"/>
      <c r="Q39" s="366"/>
      <c r="R39" s="366"/>
      <c r="S39" s="366"/>
      <c r="T39" s="366"/>
      <c r="U39" s="366"/>
      <c r="V39" s="367"/>
      <c r="W39" s="368"/>
    </row>
    <row r="40" spans="1:23" ht="39.950000000000003" customHeight="1">
      <c r="A40" s="365"/>
      <c r="B40" s="366"/>
      <c r="C40" s="366"/>
      <c r="D40" s="366"/>
      <c r="E40" s="366"/>
      <c r="F40" s="366"/>
      <c r="G40" s="366"/>
      <c r="H40" s="366"/>
      <c r="I40" s="366"/>
      <c r="J40" s="366"/>
      <c r="K40" s="366"/>
      <c r="L40" s="366"/>
      <c r="M40" s="366"/>
      <c r="N40" s="366"/>
      <c r="O40" s="366"/>
      <c r="P40" s="366"/>
      <c r="Q40" s="366"/>
      <c r="R40" s="366"/>
      <c r="S40" s="366"/>
      <c r="T40" s="366"/>
      <c r="U40" s="366"/>
      <c r="V40" s="367"/>
      <c r="W40" s="368"/>
    </row>
    <row r="41" spans="1:23" ht="39.950000000000003" customHeight="1">
      <c r="A41" s="365"/>
      <c r="B41" s="366"/>
      <c r="C41" s="366"/>
      <c r="D41" s="366"/>
      <c r="E41" s="366"/>
      <c r="F41" s="366"/>
      <c r="G41" s="366"/>
      <c r="H41" s="366"/>
      <c r="I41" s="366"/>
      <c r="J41" s="366"/>
      <c r="K41" s="366"/>
      <c r="L41" s="366"/>
      <c r="M41" s="366"/>
      <c r="N41" s="366"/>
      <c r="O41" s="366"/>
      <c r="P41" s="366"/>
      <c r="Q41" s="366"/>
      <c r="R41" s="366"/>
      <c r="S41" s="366"/>
      <c r="T41" s="366"/>
      <c r="U41" s="366"/>
      <c r="V41" s="367"/>
      <c r="W41" s="368"/>
    </row>
    <row r="42" spans="1:23" ht="39.950000000000003" customHeight="1">
      <c r="A42" s="365"/>
      <c r="B42" s="366"/>
      <c r="C42" s="366"/>
      <c r="D42" s="366"/>
      <c r="E42" s="366"/>
      <c r="F42" s="366"/>
      <c r="G42" s="366"/>
      <c r="H42" s="366"/>
      <c r="I42" s="366"/>
      <c r="J42" s="366"/>
      <c r="K42" s="366"/>
      <c r="L42" s="366"/>
      <c r="M42" s="366"/>
      <c r="N42" s="366"/>
      <c r="O42" s="366"/>
      <c r="P42" s="366"/>
      <c r="Q42" s="366"/>
      <c r="R42" s="366"/>
      <c r="S42" s="366"/>
      <c r="T42" s="366"/>
      <c r="U42" s="366"/>
      <c r="V42" s="367"/>
      <c r="W42" s="368"/>
    </row>
    <row r="43" spans="1:23" ht="39.950000000000003" customHeight="1" thickBot="1">
      <c r="A43" s="370"/>
      <c r="B43" s="371"/>
      <c r="C43" s="371"/>
      <c r="D43" s="371"/>
      <c r="E43" s="371"/>
      <c r="F43" s="371"/>
      <c r="G43" s="371"/>
      <c r="H43" s="371"/>
      <c r="I43" s="371"/>
      <c r="J43" s="371"/>
      <c r="K43" s="371"/>
      <c r="L43" s="371"/>
      <c r="M43" s="371"/>
      <c r="N43" s="371"/>
      <c r="O43" s="371"/>
      <c r="P43" s="371"/>
      <c r="Q43" s="371"/>
      <c r="R43" s="371"/>
      <c r="S43" s="371"/>
      <c r="T43" s="371"/>
      <c r="U43" s="371"/>
      <c r="V43" s="372"/>
      <c r="W43" s="368"/>
    </row>
    <row r="44" spans="1:23" ht="23.1" customHeight="1">
      <c r="A44" s="373"/>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23" ht="23.1" customHeight="1">
      <c r="A45" s="373"/>
      <c r="B45" s="368"/>
      <c r="C45" s="368"/>
      <c r="D45" s="368"/>
      <c r="E45" s="368"/>
      <c r="F45" s="368"/>
      <c r="G45" s="368"/>
      <c r="H45" s="368"/>
      <c r="I45" s="368"/>
      <c r="J45" s="368"/>
      <c r="K45" s="368"/>
      <c r="L45" s="368"/>
      <c r="M45" s="368"/>
      <c r="N45" s="368"/>
      <c r="O45" s="368"/>
      <c r="P45" s="368"/>
      <c r="Q45" s="368"/>
      <c r="R45" s="368"/>
      <c r="S45" s="368"/>
      <c r="T45" s="368"/>
      <c r="U45" s="368"/>
      <c r="V45" s="368"/>
      <c r="W45" s="368"/>
    </row>
    <row r="46" spans="1:23" ht="23.1" customHeight="1">
      <c r="A46" s="373"/>
      <c r="B46" s="368"/>
      <c r="C46" s="368"/>
      <c r="D46" s="368"/>
      <c r="E46" s="368"/>
      <c r="F46" s="368"/>
      <c r="G46" s="368"/>
      <c r="H46" s="368"/>
      <c r="I46" s="368"/>
      <c r="J46" s="368"/>
      <c r="K46" s="368"/>
      <c r="L46" s="368"/>
      <c r="M46" s="368"/>
      <c r="N46" s="368"/>
      <c r="O46" s="368"/>
      <c r="P46" s="368"/>
      <c r="Q46" s="368"/>
      <c r="R46" s="368"/>
      <c r="S46" s="368"/>
      <c r="T46" s="368"/>
      <c r="U46" s="368"/>
      <c r="V46" s="368"/>
      <c r="W46" s="368"/>
    </row>
    <row r="47" spans="1:23" ht="23.1" customHeight="1">
      <c r="A47" s="373"/>
      <c r="B47" s="368"/>
      <c r="C47" s="368"/>
      <c r="D47" s="368"/>
      <c r="E47" s="368"/>
      <c r="F47" s="368"/>
      <c r="G47" s="368"/>
      <c r="H47" s="368"/>
      <c r="I47" s="368"/>
      <c r="J47" s="368"/>
      <c r="K47" s="368"/>
      <c r="L47" s="368"/>
      <c r="M47" s="368"/>
      <c r="N47" s="368"/>
      <c r="O47" s="368"/>
      <c r="P47" s="368"/>
      <c r="Q47" s="368"/>
      <c r="R47" s="368"/>
      <c r="S47" s="368"/>
      <c r="T47" s="368"/>
      <c r="U47" s="368"/>
      <c r="V47" s="368"/>
      <c r="W47" s="368"/>
    </row>
    <row r="48" spans="1:23" ht="23.1" customHeight="1">
      <c r="A48" s="373"/>
      <c r="B48" s="368"/>
      <c r="C48" s="368"/>
      <c r="D48" s="368"/>
      <c r="E48" s="368"/>
      <c r="F48" s="368"/>
      <c r="G48" s="368"/>
      <c r="H48" s="368"/>
      <c r="I48" s="368"/>
      <c r="J48" s="368"/>
      <c r="K48" s="368"/>
      <c r="L48" s="368"/>
      <c r="M48" s="368"/>
      <c r="N48" s="368"/>
      <c r="O48" s="368"/>
      <c r="P48" s="368"/>
      <c r="Q48" s="368"/>
      <c r="R48" s="368"/>
      <c r="S48" s="368"/>
      <c r="T48" s="368"/>
      <c r="U48" s="368"/>
      <c r="V48" s="368"/>
      <c r="W48" s="368"/>
    </row>
    <row r="49" spans="1:23" ht="23.1" customHeight="1">
      <c r="A49" s="373"/>
      <c r="B49" s="368"/>
      <c r="C49" s="368"/>
      <c r="D49" s="368"/>
      <c r="E49" s="368"/>
      <c r="F49" s="368"/>
      <c r="G49" s="368"/>
      <c r="H49" s="368"/>
      <c r="I49" s="368"/>
      <c r="J49" s="368"/>
      <c r="K49" s="368"/>
      <c r="L49" s="368"/>
      <c r="M49" s="368"/>
      <c r="N49" s="368"/>
      <c r="O49" s="368"/>
      <c r="P49" s="368"/>
      <c r="Q49" s="368"/>
      <c r="R49" s="368"/>
      <c r="S49" s="368"/>
      <c r="T49" s="368"/>
      <c r="U49" s="368"/>
      <c r="V49" s="368"/>
      <c r="W49" s="368"/>
    </row>
    <row r="50" spans="1:23" ht="23.1" customHeight="1">
      <c r="A50" s="373"/>
      <c r="B50" s="368"/>
      <c r="C50" s="368"/>
      <c r="D50" s="368"/>
      <c r="E50" s="368"/>
      <c r="F50" s="368"/>
      <c r="G50" s="368"/>
      <c r="H50" s="368"/>
      <c r="I50" s="368"/>
      <c r="J50" s="381"/>
      <c r="K50" s="382" t="s">
        <v>989</v>
      </c>
      <c r="L50" s="368"/>
      <c r="M50" s="368"/>
      <c r="N50" s="368"/>
      <c r="O50" s="368"/>
      <c r="P50" s="368"/>
      <c r="Q50" s="368"/>
      <c r="R50" s="368"/>
      <c r="S50" s="368"/>
      <c r="T50" s="368"/>
      <c r="U50" s="368"/>
      <c r="V50" s="368"/>
      <c r="W50" s="368"/>
    </row>
    <row r="51" spans="1:23" ht="5.0999999999999996" customHeight="1">
      <c r="A51" s="373"/>
      <c r="B51" s="368"/>
      <c r="C51" s="368"/>
      <c r="D51" s="368"/>
      <c r="E51" s="368"/>
      <c r="F51" s="368"/>
      <c r="G51" s="368"/>
      <c r="H51" s="368"/>
      <c r="I51" s="368"/>
      <c r="J51" s="368"/>
      <c r="K51" s="368"/>
      <c r="L51" s="368"/>
      <c r="M51" s="368"/>
      <c r="N51" s="368"/>
      <c r="O51" s="368"/>
      <c r="P51" s="368"/>
      <c r="Q51" s="368"/>
      <c r="R51" s="368"/>
      <c r="S51" s="368"/>
      <c r="T51" s="368"/>
      <c r="U51" s="368"/>
      <c r="V51" s="368"/>
      <c r="W51" s="368"/>
    </row>
    <row r="52" spans="1:23" ht="16.5" customHeight="1">
      <c r="A52" s="387" t="s">
        <v>961</v>
      </c>
      <c r="B52" s="346"/>
      <c r="D52" s="343"/>
      <c r="E52" s="343"/>
      <c r="F52" s="343"/>
      <c r="G52" s="343"/>
      <c r="H52" s="343"/>
      <c r="I52" s="343"/>
      <c r="J52" s="343"/>
      <c r="K52" s="343"/>
      <c r="L52" s="343"/>
      <c r="M52" s="343"/>
      <c r="N52" s="343"/>
      <c r="O52" s="343"/>
      <c r="P52" s="343"/>
      <c r="Q52" s="2470"/>
      <c r="R52" s="2470"/>
      <c r="S52" s="2470"/>
      <c r="T52" s="2470"/>
      <c r="U52" s="2470"/>
      <c r="V52" s="2470"/>
      <c r="W52" s="332"/>
    </row>
    <row r="53" spans="1:23" ht="19.5" customHeight="1">
      <c r="A53" s="385" t="s">
        <v>962</v>
      </c>
      <c r="B53" s="348" t="s">
        <v>921</v>
      </c>
      <c r="C53" s="325"/>
      <c r="D53" s="343"/>
      <c r="E53" s="343"/>
      <c r="F53" s="343"/>
      <c r="G53" s="343"/>
      <c r="H53" s="343"/>
      <c r="I53" s="343"/>
      <c r="J53" s="343"/>
      <c r="K53" s="343"/>
      <c r="L53" s="343"/>
      <c r="M53" s="343"/>
      <c r="N53" s="343"/>
      <c r="O53" s="343"/>
      <c r="P53" s="343"/>
      <c r="Q53" s="2470"/>
      <c r="R53" s="2470"/>
      <c r="S53" s="2470"/>
      <c r="T53" s="2470"/>
      <c r="U53" s="2470"/>
      <c r="V53" s="2470"/>
      <c r="W53" s="332"/>
    </row>
    <row r="54" spans="1:23" ht="9.9499999999999993" customHeight="1">
      <c r="A54" s="2483"/>
      <c r="B54" s="2483"/>
      <c r="C54" s="2483"/>
      <c r="D54" s="2483"/>
      <c r="E54" s="2483"/>
      <c r="F54" s="2483"/>
      <c r="G54" s="2483"/>
      <c r="H54" s="2483"/>
      <c r="I54" s="2483"/>
      <c r="J54" s="2483"/>
      <c r="K54" s="2483"/>
      <c r="L54" s="2483"/>
      <c r="M54" s="2483"/>
      <c r="N54" s="2483"/>
      <c r="O54" s="2483"/>
      <c r="P54" s="2483"/>
      <c r="Q54" s="2483"/>
      <c r="R54" s="2483"/>
      <c r="S54" s="2483"/>
      <c r="T54" s="2483"/>
      <c r="U54" s="2483"/>
      <c r="V54" s="2483"/>
      <c r="W54" s="350"/>
    </row>
    <row r="55" spans="1:23" ht="30.75" customHeight="1">
      <c r="A55" s="2425" t="s">
        <v>990</v>
      </c>
      <c r="B55" s="2425"/>
      <c r="C55" s="2425"/>
      <c r="D55" s="2425"/>
      <c r="E55" s="2425"/>
      <c r="F55" s="2425"/>
      <c r="G55" s="2425"/>
      <c r="H55" s="2425"/>
      <c r="I55" s="2425"/>
      <c r="J55" s="2425"/>
      <c r="K55" s="2425"/>
      <c r="L55" s="2425"/>
      <c r="M55" s="2425"/>
      <c r="N55" s="2425"/>
      <c r="O55" s="2425"/>
      <c r="P55" s="2425"/>
      <c r="Q55" s="2425"/>
      <c r="R55" s="2425"/>
      <c r="S55" s="2425"/>
      <c r="T55" s="2425"/>
      <c r="U55" s="2425"/>
      <c r="V55" s="2425"/>
      <c r="W55" s="351"/>
    </row>
    <row r="56" spans="1:23" ht="21" customHeight="1" thickBot="1">
      <c r="A56" s="2437" t="s">
        <v>965</v>
      </c>
      <c r="B56" s="2437"/>
      <c r="C56" s="2437"/>
      <c r="D56" s="2437"/>
      <c r="E56" s="2437"/>
      <c r="F56" s="2437"/>
      <c r="G56" s="2437"/>
      <c r="H56" s="2437"/>
      <c r="I56" s="2437"/>
      <c r="J56" s="2437"/>
      <c r="K56" s="2437"/>
      <c r="L56" s="2437"/>
      <c r="M56" s="2437"/>
      <c r="N56" s="2437"/>
      <c r="O56" s="2437"/>
      <c r="P56" s="2437"/>
      <c r="Q56" s="2437"/>
      <c r="R56" s="2437"/>
      <c r="S56" s="2437"/>
      <c r="T56" s="2437" t="s">
        <v>966</v>
      </c>
      <c r="U56" s="2437"/>
      <c r="V56" s="2437"/>
      <c r="W56" s="329"/>
    </row>
    <row r="57" spans="1:23" s="331" customFormat="1" ht="15.75" customHeight="1">
      <c r="A57" s="2485" t="s">
        <v>968</v>
      </c>
      <c r="B57" s="2487" t="s">
        <v>991</v>
      </c>
      <c r="C57" s="2488"/>
      <c r="D57" s="2488"/>
      <c r="E57" s="2488"/>
      <c r="F57" s="2488"/>
      <c r="G57" s="2488"/>
      <c r="H57" s="2488"/>
      <c r="I57" s="2487" t="s">
        <v>992</v>
      </c>
      <c r="J57" s="2488"/>
      <c r="K57" s="2488"/>
      <c r="L57" s="2488"/>
      <c r="M57" s="2488"/>
      <c r="N57" s="2488"/>
      <c r="O57" s="2488"/>
      <c r="P57" s="2495" t="s">
        <v>993</v>
      </c>
      <c r="Q57" s="2496"/>
      <c r="R57" s="2496"/>
      <c r="S57" s="2496"/>
      <c r="T57" s="2496"/>
      <c r="U57" s="2496"/>
      <c r="V57" s="2496"/>
      <c r="W57" s="388"/>
    </row>
    <row r="58" spans="1:23" s="331" customFormat="1" ht="23.25" customHeight="1">
      <c r="A58" s="2470"/>
      <c r="B58" s="2462" t="s">
        <v>972</v>
      </c>
      <c r="C58" s="2471"/>
      <c r="D58" s="2472"/>
      <c r="E58" s="2462" t="s">
        <v>973</v>
      </c>
      <c r="F58" s="2471"/>
      <c r="G58" s="2472"/>
      <c r="H58" s="2448" t="s">
        <v>974</v>
      </c>
      <c r="I58" s="2462" t="s">
        <v>972</v>
      </c>
      <c r="J58" s="2471"/>
      <c r="K58" s="2472"/>
      <c r="L58" s="2462" t="s">
        <v>973</v>
      </c>
      <c r="M58" s="2471"/>
      <c r="N58" s="2472"/>
      <c r="O58" s="2448" t="s">
        <v>974</v>
      </c>
      <c r="P58" s="2462" t="s">
        <v>972</v>
      </c>
      <c r="Q58" s="2471"/>
      <c r="R58" s="2472"/>
      <c r="S58" s="2462" t="s">
        <v>973</v>
      </c>
      <c r="T58" s="2471"/>
      <c r="U58" s="2472"/>
      <c r="V58" s="2448" t="s">
        <v>974</v>
      </c>
      <c r="W58" s="332"/>
    </row>
    <row r="59" spans="1:23" s="331" customFormat="1" ht="87" customHeight="1" thickBot="1">
      <c r="A59" s="2486"/>
      <c r="B59" s="356" t="s">
        <v>848</v>
      </c>
      <c r="C59" s="357" t="s">
        <v>975</v>
      </c>
      <c r="D59" s="357" t="s">
        <v>976</v>
      </c>
      <c r="E59" s="356" t="s">
        <v>848</v>
      </c>
      <c r="F59" s="357" t="s">
        <v>977</v>
      </c>
      <c r="G59" s="357" t="s">
        <v>978</v>
      </c>
      <c r="H59" s="2492"/>
      <c r="I59" s="356" t="s">
        <v>848</v>
      </c>
      <c r="J59" s="357" t="s">
        <v>975</v>
      </c>
      <c r="K59" s="357" t="s">
        <v>976</v>
      </c>
      <c r="L59" s="356" t="s">
        <v>848</v>
      </c>
      <c r="M59" s="357" t="s">
        <v>977</v>
      </c>
      <c r="N59" s="357" t="s">
        <v>978</v>
      </c>
      <c r="O59" s="2492"/>
      <c r="P59" s="356" t="s">
        <v>848</v>
      </c>
      <c r="Q59" s="357" t="s">
        <v>975</v>
      </c>
      <c r="R59" s="357" t="s">
        <v>976</v>
      </c>
      <c r="S59" s="356" t="s">
        <v>848</v>
      </c>
      <c r="T59" s="357" t="s">
        <v>977</v>
      </c>
      <c r="U59" s="357" t="s">
        <v>978</v>
      </c>
      <c r="V59" s="2492"/>
      <c r="W59" s="332"/>
    </row>
    <row r="60" spans="1:23" ht="39.950000000000003" customHeight="1">
      <c r="A60" s="332" t="s">
        <v>979</v>
      </c>
      <c r="B60" s="363">
        <v>0</v>
      </c>
      <c r="C60" s="363">
        <v>0</v>
      </c>
      <c r="D60" s="363">
        <v>0</v>
      </c>
      <c r="E60" s="363">
        <v>0</v>
      </c>
      <c r="F60" s="363">
        <v>0</v>
      </c>
      <c r="G60" s="363">
        <v>0</v>
      </c>
      <c r="H60" s="363">
        <v>0</v>
      </c>
      <c r="I60" s="363">
        <v>0</v>
      </c>
      <c r="J60" s="363">
        <v>0</v>
      </c>
      <c r="K60" s="363">
        <v>0</v>
      </c>
      <c r="L60" s="363">
        <v>0</v>
      </c>
      <c r="M60" s="363">
        <v>0</v>
      </c>
      <c r="N60" s="363">
        <v>0</v>
      </c>
      <c r="O60" s="363">
        <v>0</v>
      </c>
      <c r="P60" s="363">
        <v>0</v>
      </c>
      <c r="Q60" s="363">
        <v>0</v>
      </c>
      <c r="R60" s="363">
        <v>0</v>
      </c>
      <c r="S60" s="363">
        <v>0</v>
      </c>
      <c r="T60" s="363">
        <v>0</v>
      </c>
      <c r="U60" s="363">
        <v>0</v>
      </c>
      <c r="V60" s="364">
        <v>0</v>
      </c>
      <c r="W60" s="386"/>
    </row>
    <row r="61" spans="1:23" ht="39.950000000000003" customHeight="1">
      <c r="A61" s="365"/>
      <c r="B61" s="366"/>
      <c r="C61" s="366"/>
      <c r="D61" s="366"/>
      <c r="E61" s="366"/>
      <c r="F61" s="366"/>
      <c r="G61" s="366"/>
      <c r="H61" s="366"/>
      <c r="I61" s="366"/>
      <c r="J61" s="366"/>
      <c r="K61" s="366"/>
      <c r="L61" s="366"/>
      <c r="M61" s="366"/>
      <c r="N61" s="366"/>
      <c r="O61" s="366"/>
      <c r="P61" s="366"/>
      <c r="Q61" s="366"/>
      <c r="R61" s="366"/>
      <c r="S61" s="366"/>
      <c r="T61" s="366"/>
      <c r="U61" s="366"/>
      <c r="V61" s="367"/>
      <c r="W61" s="368"/>
    </row>
    <row r="62" spans="1:23" ht="39.950000000000003" customHeight="1">
      <c r="A62" s="365"/>
      <c r="B62" s="366"/>
      <c r="C62" s="366"/>
      <c r="D62" s="366"/>
      <c r="E62" s="366"/>
      <c r="F62" s="366"/>
      <c r="G62" s="366"/>
      <c r="H62" s="366"/>
      <c r="I62" s="366"/>
      <c r="J62" s="366"/>
      <c r="K62" s="366"/>
      <c r="L62" s="366"/>
      <c r="M62" s="366"/>
      <c r="N62" s="366"/>
      <c r="O62" s="366"/>
      <c r="P62" s="366"/>
      <c r="Q62" s="366"/>
      <c r="R62" s="366"/>
      <c r="S62" s="366"/>
      <c r="T62" s="366"/>
      <c r="U62" s="366"/>
      <c r="V62" s="367"/>
      <c r="W62" s="368"/>
    </row>
    <row r="63" spans="1:23" ht="39.950000000000003" customHeight="1">
      <c r="A63" s="365"/>
      <c r="B63" s="366"/>
      <c r="C63" s="366"/>
      <c r="D63" s="366"/>
      <c r="E63" s="366"/>
      <c r="F63" s="366"/>
      <c r="G63" s="366"/>
      <c r="H63" s="366"/>
      <c r="I63" s="366"/>
      <c r="J63" s="366"/>
      <c r="K63" s="366"/>
      <c r="L63" s="366"/>
      <c r="M63" s="366"/>
      <c r="N63" s="366"/>
      <c r="O63" s="366"/>
      <c r="P63" s="366"/>
      <c r="Q63" s="366"/>
      <c r="R63" s="366"/>
      <c r="S63" s="366"/>
      <c r="T63" s="366"/>
      <c r="U63" s="366"/>
      <c r="V63" s="367"/>
      <c r="W63" s="368"/>
    </row>
    <row r="64" spans="1:23" ht="39.950000000000003" customHeight="1">
      <c r="A64" s="365"/>
      <c r="B64" s="366"/>
      <c r="C64" s="366"/>
      <c r="D64" s="366"/>
      <c r="E64" s="366"/>
      <c r="F64" s="366"/>
      <c r="G64" s="366"/>
      <c r="H64" s="366"/>
      <c r="I64" s="366"/>
      <c r="J64" s="366"/>
      <c r="K64" s="366"/>
      <c r="L64" s="366"/>
      <c r="M64" s="366"/>
      <c r="N64" s="366"/>
      <c r="O64" s="366"/>
      <c r="P64" s="366"/>
      <c r="Q64" s="366"/>
      <c r="R64" s="366"/>
      <c r="S64" s="366"/>
      <c r="T64" s="366"/>
      <c r="U64" s="366"/>
      <c r="V64" s="367"/>
      <c r="W64" s="368"/>
    </row>
    <row r="65" spans="1:23" ht="39.950000000000003" customHeight="1">
      <c r="A65" s="365"/>
      <c r="B65" s="366"/>
      <c r="C65" s="366"/>
      <c r="D65" s="366"/>
      <c r="E65" s="366"/>
      <c r="F65" s="366"/>
      <c r="G65" s="366"/>
      <c r="H65" s="366"/>
      <c r="I65" s="366"/>
      <c r="J65" s="366"/>
      <c r="K65" s="366"/>
      <c r="L65" s="366"/>
      <c r="M65" s="366"/>
      <c r="N65" s="366"/>
      <c r="O65" s="366"/>
      <c r="P65" s="366"/>
      <c r="Q65" s="366"/>
      <c r="R65" s="366"/>
      <c r="S65" s="366"/>
      <c r="T65" s="366"/>
      <c r="U65" s="366"/>
      <c r="V65" s="367"/>
      <c r="W65" s="368"/>
    </row>
    <row r="66" spans="1:23" ht="39.950000000000003" customHeight="1">
      <c r="A66" s="365"/>
      <c r="B66" s="366"/>
      <c r="C66" s="366"/>
      <c r="D66" s="366"/>
      <c r="E66" s="366"/>
      <c r="F66" s="366"/>
      <c r="G66" s="366"/>
      <c r="H66" s="366"/>
      <c r="I66" s="366"/>
      <c r="J66" s="366"/>
      <c r="K66" s="366"/>
      <c r="L66" s="366"/>
      <c r="M66" s="366"/>
      <c r="N66" s="366"/>
      <c r="O66" s="366"/>
      <c r="P66" s="366"/>
      <c r="Q66" s="366"/>
      <c r="R66" s="366"/>
      <c r="S66" s="366"/>
      <c r="T66" s="366"/>
      <c r="U66" s="366"/>
      <c r="V66" s="367"/>
      <c r="W66" s="368"/>
    </row>
    <row r="67" spans="1:23" ht="39.950000000000003" customHeight="1" thickBot="1">
      <c r="A67" s="370"/>
      <c r="B67" s="371"/>
      <c r="C67" s="371"/>
      <c r="D67" s="371"/>
      <c r="E67" s="371"/>
      <c r="F67" s="371"/>
      <c r="G67" s="371"/>
      <c r="H67" s="371"/>
      <c r="I67" s="371"/>
      <c r="J67" s="371"/>
      <c r="K67" s="371"/>
      <c r="L67" s="371"/>
      <c r="M67" s="371"/>
      <c r="N67" s="371"/>
      <c r="O67" s="371"/>
      <c r="P67" s="371"/>
      <c r="Q67" s="371"/>
      <c r="R67" s="371"/>
      <c r="S67" s="371"/>
      <c r="T67" s="371"/>
      <c r="U67" s="371"/>
      <c r="V67" s="372"/>
      <c r="W67" s="368"/>
    </row>
    <row r="77" spans="1:23" ht="21" customHeight="1"/>
    <row r="78" spans="1:23" ht="21" customHeight="1"/>
    <row r="79" spans="1:23" ht="21" customHeight="1">
      <c r="K79" s="382" t="s">
        <v>994</v>
      </c>
    </row>
    <row r="80" spans="1:23"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8" spans="1:23">
      <c r="A98" s="326"/>
      <c r="B98" s="326"/>
      <c r="C98" s="326"/>
      <c r="D98" s="326"/>
      <c r="E98" s="326"/>
      <c r="F98" s="326"/>
      <c r="G98" s="326"/>
      <c r="H98" s="326"/>
      <c r="I98" s="326"/>
      <c r="J98" s="326"/>
      <c r="K98" s="326"/>
      <c r="L98" s="326"/>
      <c r="M98" s="326"/>
      <c r="N98" s="326"/>
      <c r="O98" s="326"/>
      <c r="P98" s="326"/>
      <c r="Q98" s="326"/>
      <c r="R98" s="326"/>
      <c r="S98" s="326"/>
      <c r="T98" s="326"/>
      <c r="U98" s="326"/>
      <c r="V98" s="326"/>
      <c r="W98" s="326"/>
    </row>
  </sheetData>
  <mergeCells count="79">
    <mergeCell ref="AF6:AL6"/>
    <mergeCell ref="AF7:AH7"/>
    <mergeCell ref="AI7:AK7"/>
    <mergeCell ref="AL7:AL8"/>
    <mergeCell ref="O58:O59"/>
    <mergeCell ref="P58:R58"/>
    <mergeCell ref="S58:U58"/>
    <mergeCell ref="S34:U34"/>
    <mergeCell ref="V34:V35"/>
    <mergeCell ref="Q52:R53"/>
    <mergeCell ref="S52:V53"/>
    <mergeCell ref="V58:V59"/>
    <mergeCell ref="A55:V55"/>
    <mergeCell ref="A56:S56"/>
    <mergeCell ref="T56:V56"/>
    <mergeCell ref="A57:A59"/>
    <mergeCell ref="B57:H57"/>
    <mergeCell ref="I57:O57"/>
    <mergeCell ref="P57:V57"/>
    <mergeCell ref="B58:D58"/>
    <mergeCell ref="E58:G58"/>
    <mergeCell ref="H58:H59"/>
    <mergeCell ref="I58:K58"/>
    <mergeCell ref="L58:N58"/>
    <mergeCell ref="A30:V30"/>
    <mergeCell ref="A31:V31"/>
    <mergeCell ref="A32:S32"/>
    <mergeCell ref="T32:V32"/>
    <mergeCell ref="A54:V54"/>
    <mergeCell ref="A33:A35"/>
    <mergeCell ref="B33:H33"/>
    <mergeCell ref="I33:O33"/>
    <mergeCell ref="P33:V33"/>
    <mergeCell ref="B34:D34"/>
    <mergeCell ref="E34:G34"/>
    <mergeCell ref="H34:H35"/>
    <mergeCell ref="I34:K34"/>
    <mergeCell ref="L34:N34"/>
    <mergeCell ref="O34:O35"/>
    <mergeCell ref="P34:R34"/>
    <mergeCell ref="AS7:AS8"/>
    <mergeCell ref="X21:AN21"/>
    <mergeCell ref="AP21:AT21"/>
    <mergeCell ref="Q28:R29"/>
    <mergeCell ref="S28:V29"/>
    <mergeCell ref="X22:AO22"/>
    <mergeCell ref="AM6:AS6"/>
    <mergeCell ref="B7:D7"/>
    <mergeCell ref="E7:G7"/>
    <mergeCell ref="H7:H8"/>
    <mergeCell ref="I7:K7"/>
    <mergeCell ref="L7:N7"/>
    <mergeCell ref="O7:O8"/>
    <mergeCell ref="P7:R7"/>
    <mergeCell ref="S7:U7"/>
    <mergeCell ref="V7:V8"/>
    <mergeCell ref="Y6:AE6"/>
    <mergeCell ref="Y7:AA7"/>
    <mergeCell ref="AB7:AD7"/>
    <mergeCell ref="AE7:AE8"/>
    <mergeCell ref="AM7:AO7"/>
    <mergeCell ref="AP7:AR7"/>
    <mergeCell ref="A6:A8"/>
    <mergeCell ref="B6:H6"/>
    <mergeCell ref="I6:O6"/>
    <mergeCell ref="P6:V6"/>
    <mergeCell ref="X6:X8"/>
    <mergeCell ref="A4:V4"/>
    <mergeCell ref="X4:AS4"/>
    <mergeCell ref="A5:S5"/>
    <mergeCell ref="T5:V5"/>
    <mergeCell ref="Z5:AP5"/>
    <mergeCell ref="AR5:AS5"/>
    <mergeCell ref="Q1:R2"/>
    <mergeCell ref="S1:V2"/>
    <mergeCell ref="AO1:AP2"/>
    <mergeCell ref="AQ1:AS2"/>
    <mergeCell ref="A3:V3"/>
    <mergeCell ref="X3:AS3"/>
  </mergeCells>
  <phoneticPr fontId="2" type="noConversion"/>
  <hyperlinks>
    <hyperlink ref="AT4" location="預告統計資料發布時間表!A1" display="回發布時間表" xr:uid="{3A6566AC-811F-4BAC-8B8D-98C770D3B95A}"/>
  </hyperlinks>
  <printOptions horizontalCentered="1" verticalCentered="1"/>
  <pageMargins left="0.74803149606299213" right="0.62992125984251968" top="0.78740157480314965" bottom="0.34" header="0.51181102362204722" footer="0.2"/>
  <pageSetup paperSize="9" scale="73" orientation="landscape" r:id="rId1"/>
  <headerFooter alignWithMargins="0"/>
  <rowBreaks count="2" manualBreakCount="2">
    <brk id="26" max="38" man="1"/>
    <brk id="50" max="38" man="1"/>
  </rowBreaks>
  <colBreaks count="1" manualBreakCount="1">
    <brk id="23" max="1048575" man="1"/>
  </colBreaks>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F728-0A6F-48A7-B41B-A77527CB4FE7}">
  <dimension ref="A1:Z16"/>
  <sheetViews>
    <sheetView zoomScale="115" zoomScaleNormal="115" workbookViewId="0">
      <selection activeCell="L4" sqref="L4"/>
    </sheetView>
  </sheetViews>
  <sheetFormatPr defaultRowHeight="12"/>
  <cols>
    <col min="1" max="1" width="11.125" style="327" customWidth="1"/>
    <col min="2" max="15" width="8.875" style="327" customWidth="1"/>
    <col min="16" max="21" width="11.75" style="327" customWidth="1"/>
    <col min="22" max="22" width="7.5" style="327" customWidth="1"/>
    <col min="23" max="23" width="9" style="327"/>
    <col min="24" max="24" width="4.375" style="327" customWidth="1"/>
    <col min="25" max="29" width="9" style="327"/>
    <col min="30" max="30" width="9.875" style="327" customWidth="1"/>
    <col min="31" max="256" width="9" style="327"/>
    <col min="257" max="257" width="11.125" style="327" customWidth="1"/>
    <col min="258" max="271" width="8.875" style="327" customWidth="1"/>
    <col min="272" max="277" width="11.75" style="327" customWidth="1"/>
    <col min="278" max="278" width="7.5" style="327" customWidth="1"/>
    <col min="279" max="279" width="9" style="327"/>
    <col min="280" max="280" width="4.375" style="327" customWidth="1"/>
    <col min="281" max="285" width="9" style="327"/>
    <col min="286" max="286" width="9.875" style="327" customWidth="1"/>
    <col min="287" max="512" width="9" style="327"/>
    <col min="513" max="513" width="11.125" style="327" customWidth="1"/>
    <col min="514" max="527" width="8.875" style="327" customWidth="1"/>
    <col min="528" max="533" width="11.75" style="327" customWidth="1"/>
    <col min="534" max="534" width="7.5" style="327" customWidth="1"/>
    <col min="535" max="535" width="9" style="327"/>
    <col min="536" max="536" width="4.375" style="327" customWidth="1"/>
    <col min="537" max="541" width="9" style="327"/>
    <col min="542" max="542" width="9.875" style="327" customWidth="1"/>
    <col min="543" max="768" width="9" style="327"/>
    <col min="769" max="769" width="11.125" style="327" customWidth="1"/>
    <col min="770" max="783" width="8.875" style="327" customWidth="1"/>
    <col min="784" max="789" width="11.75" style="327" customWidth="1"/>
    <col min="790" max="790" width="7.5" style="327" customWidth="1"/>
    <col min="791" max="791" width="9" style="327"/>
    <col min="792" max="792" width="4.375" style="327" customWidth="1"/>
    <col min="793" max="797" width="9" style="327"/>
    <col min="798" max="798" width="9.875" style="327" customWidth="1"/>
    <col min="799" max="1024" width="9" style="327"/>
    <col min="1025" max="1025" width="11.125" style="327" customWidth="1"/>
    <col min="1026" max="1039" width="8.875" style="327" customWidth="1"/>
    <col min="1040" max="1045" width="11.75" style="327" customWidth="1"/>
    <col min="1046" max="1046" width="7.5" style="327" customWidth="1"/>
    <col min="1047" max="1047" width="9" style="327"/>
    <col min="1048" max="1048" width="4.375" style="327" customWidth="1"/>
    <col min="1049" max="1053" width="9" style="327"/>
    <col min="1054" max="1054" width="9.875" style="327" customWidth="1"/>
    <col min="1055" max="1280" width="9" style="327"/>
    <col min="1281" max="1281" width="11.125" style="327" customWidth="1"/>
    <col min="1282" max="1295" width="8.875" style="327" customWidth="1"/>
    <col min="1296" max="1301" width="11.75" style="327" customWidth="1"/>
    <col min="1302" max="1302" width="7.5" style="327" customWidth="1"/>
    <col min="1303" max="1303" width="9" style="327"/>
    <col min="1304" max="1304" width="4.375" style="327" customWidth="1"/>
    <col min="1305" max="1309" width="9" style="327"/>
    <col min="1310" max="1310" width="9.875" style="327" customWidth="1"/>
    <col min="1311" max="1536" width="9" style="327"/>
    <col min="1537" max="1537" width="11.125" style="327" customWidth="1"/>
    <col min="1538" max="1551" width="8.875" style="327" customWidth="1"/>
    <col min="1552" max="1557" width="11.75" style="327" customWidth="1"/>
    <col min="1558" max="1558" width="7.5" style="327" customWidth="1"/>
    <col min="1559" max="1559" width="9" style="327"/>
    <col min="1560" max="1560" width="4.375" style="327" customWidth="1"/>
    <col min="1561" max="1565" width="9" style="327"/>
    <col min="1566" max="1566" width="9.875" style="327" customWidth="1"/>
    <col min="1567" max="1792" width="9" style="327"/>
    <col min="1793" max="1793" width="11.125" style="327" customWidth="1"/>
    <col min="1794" max="1807" width="8.875" style="327" customWidth="1"/>
    <col min="1808" max="1813" width="11.75" style="327" customWidth="1"/>
    <col min="1814" max="1814" width="7.5" style="327" customWidth="1"/>
    <col min="1815" max="1815" width="9" style="327"/>
    <col min="1816" max="1816" width="4.375" style="327" customWidth="1"/>
    <col min="1817" max="1821" width="9" style="327"/>
    <col min="1822" max="1822" width="9.875" style="327" customWidth="1"/>
    <col min="1823" max="2048" width="9" style="327"/>
    <col min="2049" max="2049" width="11.125" style="327" customWidth="1"/>
    <col min="2050" max="2063" width="8.875" style="327" customWidth="1"/>
    <col min="2064" max="2069" width="11.75" style="327" customWidth="1"/>
    <col min="2070" max="2070" width="7.5" style="327" customWidth="1"/>
    <col min="2071" max="2071" width="9" style="327"/>
    <col min="2072" max="2072" width="4.375" style="327" customWidth="1"/>
    <col min="2073" max="2077" width="9" style="327"/>
    <col min="2078" max="2078" width="9.875" style="327" customWidth="1"/>
    <col min="2079" max="2304" width="9" style="327"/>
    <col min="2305" max="2305" width="11.125" style="327" customWidth="1"/>
    <col min="2306" max="2319" width="8.875" style="327" customWidth="1"/>
    <col min="2320" max="2325" width="11.75" style="327" customWidth="1"/>
    <col min="2326" max="2326" width="7.5" style="327" customWidth="1"/>
    <col min="2327" max="2327" width="9" style="327"/>
    <col min="2328" max="2328" width="4.375" style="327" customWidth="1"/>
    <col min="2329" max="2333" width="9" style="327"/>
    <col min="2334" max="2334" width="9.875" style="327" customWidth="1"/>
    <col min="2335" max="2560" width="9" style="327"/>
    <col min="2561" max="2561" width="11.125" style="327" customWidth="1"/>
    <col min="2562" max="2575" width="8.875" style="327" customWidth="1"/>
    <col min="2576" max="2581" width="11.75" style="327" customWidth="1"/>
    <col min="2582" max="2582" width="7.5" style="327" customWidth="1"/>
    <col min="2583" max="2583" width="9" style="327"/>
    <col min="2584" max="2584" width="4.375" style="327" customWidth="1"/>
    <col min="2585" max="2589" width="9" style="327"/>
    <col min="2590" max="2590" width="9.875" style="327" customWidth="1"/>
    <col min="2591" max="2816" width="9" style="327"/>
    <col min="2817" max="2817" width="11.125" style="327" customWidth="1"/>
    <col min="2818" max="2831" width="8.875" style="327" customWidth="1"/>
    <col min="2832" max="2837" width="11.75" style="327" customWidth="1"/>
    <col min="2838" max="2838" width="7.5" style="327" customWidth="1"/>
    <col min="2839" max="2839" width="9" style="327"/>
    <col min="2840" max="2840" width="4.375" style="327" customWidth="1"/>
    <col min="2841" max="2845" width="9" style="327"/>
    <col min="2846" max="2846" width="9.875" style="327" customWidth="1"/>
    <col min="2847" max="3072" width="9" style="327"/>
    <col min="3073" max="3073" width="11.125" style="327" customWidth="1"/>
    <col min="3074" max="3087" width="8.875" style="327" customWidth="1"/>
    <col min="3088" max="3093" width="11.75" style="327" customWidth="1"/>
    <col min="3094" max="3094" width="7.5" style="327" customWidth="1"/>
    <col min="3095" max="3095" width="9" style="327"/>
    <col min="3096" max="3096" width="4.375" style="327" customWidth="1"/>
    <col min="3097" max="3101" width="9" style="327"/>
    <col min="3102" max="3102" width="9.875" style="327" customWidth="1"/>
    <col min="3103" max="3328" width="9" style="327"/>
    <col min="3329" max="3329" width="11.125" style="327" customWidth="1"/>
    <col min="3330" max="3343" width="8.875" style="327" customWidth="1"/>
    <col min="3344" max="3349" width="11.75" style="327" customWidth="1"/>
    <col min="3350" max="3350" width="7.5" style="327" customWidth="1"/>
    <col min="3351" max="3351" width="9" style="327"/>
    <col min="3352" max="3352" width="4.375" style="327" customWidth="1"/>
    <col min="3353" max="3357" width="9" style="327"/>
    <col min="3358" max="3358" width="9.875" style="327" customWidth="1"/>
    <col min="3359" max="3584" width="9" style="327"/>
    <col min="3585" max="3585" width="11.125" style="327" customWidth="1"/>
    <col min="3586" max="3599" width="8.875" style="327" customWidth="1"/>
    <col min="3600" max="3605" width="11.75" style="327" customWidth="1"/>
    <col min="3606" max="3606" width="7.5" style="327" customWidth="1"/>
    <col min="3607" max="3607" width="9" style="327"/>
    <col min="3608" max="3608" width="4.375" style="327" customWidth="1"/>
    <col min="3609" max="3613" width="9" style="327"/>
    <col min="3614" max="3614" width="9.875" style="327" customWidth="1"/>
    <col min="3615" max="3840" width="9" style="327"/>
    <col min="3841" max="3841" width="11.125" style="327" customWidth="1"/>
    <col min="3842" max="3855" width="8.875" style="327" customWidth="1"/>
    <col min="3856" max="3861" width="11.75" style="327" customWidth="1"/>
    <col min="3862" max="3862" width="7.5" style="327" customWidth="1"/>
    <col min="3863" max="3863" width="9" style="327"/>
    <col min="3864" max="3864" width="4.375" style="327" customWidth="1"/>
    <col min="3865" max="3869" width="9" style="327"/>
    <col min="3870" max="3870" width="9.875" style="327" customWidth="1"/>
    <col min="3871" max="4096" width="9" style="327"/>
    <col min="4097" max="4097" width="11.125" style="327" customWidth="1"/>
    <col min="4098" max="4111" width="8.875" style="327" customWidth="1"/>
    <col min="4112" max="4117" width="11.75" style="327" customWidth="1"/>
    <col min="4118" max="4118" width="7.5" style="327" customWidth="1"/>
    <col min="4119" max="4119" width="9" style="327"/>
    <col min="4120" max="4120" width="4.375" style="327" customWidth="1"/>
    <col min="4121" max="4125" width="9" style="327"/>
    <col min="4126" max="4126" width="9.875" style="327" customWidth="1"/>
    <col min="4127" max="4352" width="9" style="327"/>
    <col min="4353" max="4353" width="11.125" style="327" customWidth="1"/>
    <col min="4354" max="4367" width="8.875" style="327" customWidth="1"/>
    <col min="4368" max="4373" width="11.75" style="327" customWidth="1"/>
    <col min="4374" max="4374" width="7.5" style="327" customWidth="1"/>
    <col min="4375" max="4375" width="9" style="327"/>
    <col min="4376" max="4376" width="4.375" style="327" customWidth="1"/>
    <col min="4377" max="4381" width="9" style="327"/>
    <col min="4382" max="4382" width="9.875" style="327" customWidth="1"/>
    <col min="4383" max="4608" width="9" style="327"/>
    <col min="4609" max="4609" width="11.125" style="327" customWidth="1"/>
    <col min="4610" max="4623" width="8.875" style="327" customWidth="1"/>
    <col min="4624" max="4629" width="11.75" style="327" customWidth="1"/>
    <col min="4630" max="4630" width="7.5" style="327" customWidth="1"/>
    <col min="4631" max="4631" width="9" style="327"/>
    <col min="4632" max="4632" width="4.375" style="327" customWidth="1"/>
    <col min="4633" max="4637" width="9" style="327"/>
    <col min="4638" max="4638" width="9.875" style="327" customWidth="1"/>
    <col min="4639" max="4864" width="9" style="327"/>
    <col min="4865" max="4865" width="11.125" style="327" customWidth="1"/>
    <col min="4866" max="4879" width="8.875" style="327" customWidth="1"/>
    <col min="4880" max="4885" width="11.75" style="327" customWidth="1"/>
    <col min="4886" max="4886" width="7.5" style="327" customWidth="1"/>
    <col min="4887" max="4887" width="9" style="327"/>
    <col min="4888" max="4888" width="4.375" style="327" customWidth="1"/>
    <col min="4889" max="4893" width="9" style="327"/>
    <col min="4894" max="4894" width="9.875" style="327" customWidth="1"/>
    <col min="4895" max="5120" width="9" style="327"/>
    <col min="5121" max="5121" width="11.125" style="327" customWidth="1"/>
    <col min="5122" max="5135" width="8.875" style="327" customWidth="1"/>
    <col min="5136" max="5141" width="11.75" style="327" customWidth="1"/>
    <col min="5142" max="5142" width="7.5" style="327" customWidth="1"/>
    <col min="5143" max="5143" width="9" style="327"/>
    <col min="5144" max="5144" width="4.375" style="327" customWidth="1"/>
    <col min="5145" max="5149" width="9" style="327"/>
    <col min="5150" max="5150" width="9.875" style="327" customWidth="1"/>
    <col min="5151" max="5376" width="9" style="327"/>
    <col min="5377" max="5377" width="11.125" style="327" customWidth="1"/>
    <col min="5378" max="5391" width="8.875" style="327" customWidth="1"/>
    <col min="5392" max="5397" width="11.75" style="327" customWidth="1"/>
    <col min="5398" max="5398" width="7.5" style="327" customWidth="1"/>
    <col min="5399" max="5399" width="9" style="327"/>
    <col min="5400" max="5400" width="4.375" style="327" customWidth="1"/>
    <col min="5401" max="5405" width="9" style="327"/>
    <col min="5406" max="5406" width="9.875" style="327" customWidth="1"/>
    <col min="5407" max="5632" width="9" style="327"/>
    <col min="5633" max="5633" width="11.125" style="327" customWidth="1"/>
    <col min="5634" max="5647" width="8.875" style="327" customWidth="1"/>
    <col min="5648" max="5653" width="11.75" style="327" customWidth="1"/>
    <col min="5654" max="5654" width="7.5" style="327" customWidth="1"/>
    <col min="5655" max="5655" width="9" style="327"/>
    <col min="5656" max="5656" width="4.375" style="327" customWidth="1"/>
    <col min="5657" max="5661" width="9" style="327"/>
    <col min="5662" max="5662" width="9.875" style="327" customWidth="1"/>
    <col min="5663" max="5888" width="9" style="327"/>
    <col min="5889" max="5889" width="11.125" style="327" customWidth="1"/>
    <col min="5890" max="5903" width="8.875" style="327" customWidth="1"/>
    <col min="5904" max="5909" width="11.75" style="327" customWidth="1"/>
    <col min="5910" max="5910" width="7.5" style="327" customWidth="1"/>
    <col min="5911" max="5911" width="9" style="327"/>
    <col min="5912" max="5912" width="4.375" style="327" customWidth="1"/>
    <col min="5913" max="5917" width="9" style="327"/>
    <col min="5918" max="5918" width="9.875" style="327" customWidth="1"/>
    <col min="5919" max="6144" width="9" style="327"/>
    <col min="6145" max="6145" width="11.125" style="327" customWidth="1"/>
    <col min="6146" max="6159" width="8.875" style="327" customWidth="1"/>
    <col min="6160" max="6165" width="11.75" style="327" customWidth="1"/>
    <col min="6166" max="6166" width="7.5" style="327" customWidth="1"/>
    <col min="6167" max="6167" width="9" style="327"/>
    <col min="6168" max="6168" width="4.375" style="327" customWidth="1"/>
    <col min="6169" max="6173" width="9" style="327"/>
    <col min="6174" max="6174" width="9.875" style="327" customWidth="1"/>
    <col min="6175" max="6400" width="9" style="327"/>
    <col min="6401" max="6401" width="11.125" style="327" customWidth="1"/>
    <col min="6402" max="6415" width="8.875" style="327" customWidth="1"/>
    <col min="6416" max="6421" width="11.75" style="327" customWidth="1"/>
    <col min="6422" max="6422" width="7.5" style="327" customWidth="1"/>
    <col min="6423" max="6423" width="9" style="327"/>
    <col min="6424" max="6424" width="4.375" style="327" customWidth="1"/>
    <col min="6425" max="6429" width="9" style="327"/>
    <col min="6430" max="6430" width="9.875" style="327" customWidth="1"/>
    <col min="6431" max="6656" width="9" style="327"/>
    <col min="6657" max="6657" width="11.125" style="327" customWidth="1"/>
    <col min="6658" max="6671" width="8.875" style="327" customWidth="1"/>
    <col min="6672" max="6677" width="11.75" style="327" customWidth="1"/>
    <col min="6678" max="6678" width="7.5" style="327" customWidth="1"/>
    <col min="6679" max="6679" width="9" style="327"/>
    <col min="6680" max="6680" width="4.375" style="327" customWidth="1"/>
    <col min="6681" max="6685" width="9" style="327"/>
    <col min="6686" max="6686" width="9.875" style="327" customWidth="1"/>
    <col min="6687" max="6912" width="9" style="327"/>
    <col min="6913" max="6913" width="11.125" style="327" customWidth="1"/>
    <col min="6914" max="6927" width="8.875" style="327" customWidth="1"/>
    <col min="6928" max="6933" width="11.75" style="327" customWidth="1"/>
    <col min="6934" max="6934" width="7.5" style="327" customWidth="1"/>
    <col min="6935" max="6935" width="9" style="327"/>
    <col min="6936" max="6936" width="4.375" style="327" customWidth="1"/>
    <col min="6937" max="6941" width="9" style="327"/>
    <col min="6942" max="6942" width="9.875" style="327" customWidth="1"/>
    <col min="6943" max="7168" width="9" style="327"/>
    <col min="7169" max="7169" width="11.125" style="327" customWidth="1"/>
    <col min="7170" max="7183" width="8.875" style="327" customWidth="1"/>
    <col min="7184" max="7189" width="11.75" style="327" customWidth="1"/>
    <col min="7190" max="7190" width="7.5" style="327" customWidth="1"/>
    <col min="7191" max="7191" width="9" style="327"/>
    <col min="7192" max="7192" width="4.375" style="327" customWidth="1"/>
    <col min="7193" max="7197" width="9" style="327"/>
    <col min="7198" max="7198" width="9.875" style="327" customWidth="1"/>
    <col min="7199" max="7424" width="9" style="327"/>
    <col min="7425" max="7425" width="11.125" style="327" customWidth="1"/>
    <col min="7426" max="7439" width="8.875" style="327" customWidth="1"/>
    <col min="7440" max="7445" width="11.75" style="327" customWidth="1"/>
    <col min="7446" max="7446" width="7.5" style="327" customWidth="1"/>
    <col min="7447" max="7447" width="9" style="327"/>
    <col min="7448" max="7448" width="4.375" style="327" customWidth="1"/>
    <col min="7449" max="7453" width="9" style="327"/>
    <col min="7454" max="7454" width="9.875" style="327" customWidth="1"/>
    <col min="7455" max="7680" width="9" style="327"/>
    <col min="7681" max="7681" width="11.125" style="327" customWidth="1"/>
    <col min="7682" max="7695" width="8.875" style="327" customWidth="1"/>
    <col min="7696" max="7701" width="11.75" style="327" customWidth="1"/>
    <col min="7702" max="7702" width="7.5" style="327" customWidth="1"/>
    <col min="7703" max="7703" width="9" style="327"/>
    <col min="7704" max="7704" width="4.375" style="327" customWidth="1"/>
    <col min="7705" max="7709" width="9" style="327"/>
    <col min="7710" max="7710" width="9.875" style="327" customWidth="1"/>
    <col min="7711" max="7936" width="9" style="327"/>
    <col min="7937" max="7937" width="11.125" style="327" customWidth="1"/>
    <col min="7938" max="7951" width="8.875" style="327" customWidth="1"/>
    <col min="7952" max="7957" width="11.75" style="327" customWidth="1"/>
    <col min="7958" max="7958" width="7.5" style="327" customWidth="1"/>
    <col min="7959" max="7959" width="9" style="327"/>
    <col min="7960" max="7960" width="4.375" style="327" customWidth="1"/>
    <col min="7961" max="7965" width="9" style="327"/>
    <col min="7966" max="7966" width="9.875" style="327" customWidth="1"/>
    <col min="7967" max="8192" width="9" style="327"/>
    <col min="8193" max="8193" width="11.125" style="327" customWidth="1"/>
    <col min="8194" max="8207" width="8.875" style="327" customWidth="1"/>
    <col min="8208" max="8213" width="11.75" style="327" customWidth="1"/>
    <col min="8214" max="8214" width="7.5" style="327" customWidth="1"/>
    <col min="8215" max="8215" width="9" style="327"/>
    <col min="8216" max="8216" width="4.375" style="327" customWidth="1"/>
    <col min="8217" max="8221" width="9" style="327"/>
    <col min="8222" max="8222" width="9.875" style="327" customWidth="1"/>
    <col min="8223" max="8448" width="9" style="327"/>
    <col min="8449" max="8449" width="11.125" style="327" customWidth="1"/>
    <col min="8450" max="8463" width="8.875" style="327" customWidth="1"/>
    <col min="8464" max="8469" width="11.75" style="327" customWidth="1"/>
    <col min="8470" max="8470" width="7.5" style="327" customWidth="1"/>
    <col min="8471" max="8471" width="9" style="327"/>
    <col min="8472" max="8472" width="4.375" style="327" customWidth="1"/>
    <col min="8473" max="8477" width="9" style="327"/>
    <col min="8478" max="8478" width="9.875" style="327" customWidth="1"/>
    <col min="8479" max="8704" width="9" style="327"/>
    <col min="8705" max="8705" width="11.125" style="327" customWidth="1"/>
    <col min="8706" max="8719" width="8.875" style="327" customWidth="1"/>
    <col min="8720" max="8725" width="11.75" style="327" customWidth="1"/>
    <col min="8726" max="8726" width="7.5" style="327" customWidth="1"/>
    <col min="8727" max="8727" width="9" style="327"/>
    <col min="8728" max="8728" width="4.375" style="327" customWidth="1"/>
    <col min="8729" max="8733" width="9" style="327"/>
    <col min="8734" max="8734" width="9.875" style="327" customWidth="1"/>
    <col min="8735" max="8960" width="9" style="327"/>
    <col min="8961" max="8961" width="11.125" style="327" customWidth="1"/>
    <col min="8962" max="8975" width="8.875" style="327" customWidth="1"/>
    <col min="8976" max="8981" width="11.75" style="327" customWidth="1"/>
    <col min="8982" max="8982" width="7.5" style="327" customWidth="1"/>
    <col min="8983" max="8983" width="9" style="327"/>
    <col min="8984" max="8984" width="4.375" style="327" customWidth="1"/>
    <col min="8985" max="8989" width="9" style="327"/>
    <col min="8990" max="8990" width="9.875" style="327" customWidth="1"/>
    <col min="8991" max="9216" width="9" style="327"/>
    <col min="9217" max="9217" width="11.125" style="327" customWidth="1"/>
    <col min="9218" max="9231" width="8.875" style="327" customWidth="1"/>
    <col min="9232" max="9237" width="11.75" style="327" customWidth="1"/>
    <col min="9238" max="9238" width="7.5" style="327" customWidth="1"/>
    <col min="9239" max="9239" width="9" style="327"/>
    <col min="9240" max="9240" width="4.375" style="327" customWidth="1"/>
    <col min="9241" max="9245" width="9" style="327"/>
    <col min="9246" max="9246" width="9.875" style="327" customWidth="1"/>
    <col min="9247" max="9472" width="9" style="327"/>
    <col min="9473" max="9473" width="11.125" style="327" customWidth="1"/>
    <col min="9474" max="9487" width="8.875" style="327" customWidth="1"/>
    <col min="9488" max="9493" width="11.75" style="327" customWidth="1"/>
    <col min="9494" max="9494" width="7.5" style="327" customWidth="1"/>
    <col min="9495" max="9495" width="9" style="327"/>
    <col min="9496" max="9496" width="4.375" style="327" customWidth="1"/>
    <col min="9497" max="9501" width="9" style="327"/>
    <col min="9502" max="9502" width="9.875" style="327" customWidth="1"/>
    <col min="9503" max="9728" width="9" style="327"/>
    <col min="9729" max="9729" width="11.125" style="327" customWidth="1"/>
    <col min="9730" max="9743" width="8.875" style="327" customWidth="1"/>
    <col min="9744" max="9749" width="11.75" style="327" customWidth="1"/>
    <col min="9750" max="9750" width="7.5" style="327" customWidth="1"/>
    <col min="9751" max="9751" width="9" style="327"/>
    <col min="9752" max="9752" width="4.375" style="327" customWidth="1"/>
    <col min="9753" max="9757" width="9" style="327"/>
    <col min="9758" max="9758" width="9.875" style="327" customWidth="1"/>
    <col min="9759" max="9984" width="9" style="327"/>
    <col min="9985" max="9985" width="11.125" style="327" customWidth="1"/>
    <col min="9986" max="9999" width="8.875" style="327" customWidth="1"/>
    <col min="10000" max="10005" width="11.75" style="327" customWidth="1"/>
    <col min="10006" max="10006" width="7.5" style="327" customWidth="1"/>
    <col min="10007" max="10007" width="9" style="327"/>
    <col min="10008" max="10008" width="4.375" style="327" customWidth="1"/>
    <col min="10009" max="10013" width="9" style="327"/>
    <col min="10014" max="10014" width="9.875" style="327" customWidth="1"/>
    <col min="10015" max="10240" width="9" style="327"/>
    <col min="10241" max="10241" width="11.125" style="327" customWidth="1"/>
    <col min="10242" max="10255" width="8.875" style="327" customWidth="1"/>
    <col min="10256" max="10261" width="11.75" style="327" customWidth="1"/>
    <col min="10262" max="10262" width="7.5" style="327" customWidth="1"/>
    <col min="10263" max="10263" width="9" style="327"/>
    <col min="10264" max="10264" width="4.375" style="327" customWidth="1"/>
    <col min="10265" max="10269" width="9" style="327"/>
    <col min="10270" max="10270" width="9.875" style="327" customWidth="1"/>
    <col min="10271" max="10496" width="9" style="327"/>
    <col min="10497" max="10497" width="11.125" style="327" customWidth="1"/>
    <col min="10498" max="10511" width="8.875" style="327" customWidth="1"/>
    <col min="10512" max="10517" width="11.75" style="327" customWidth="1"/>
    <col min="10518" max="10518" width="7.5" style="327" customWidth="1"/>
    <col min="10519" max="10519" width="9" style="327"/>
    <col min="10520" max="10520" width="4.375" style="327" customWidth="1"/>
    <col min="10521" max="10525" width="9" style="327"/>
    <col min="10526" max="10526" width="9.875" style="327" customWidth="1"/>
    <col min="10527" max="10752" width="9" style="327"/>
    <col min="10753" max="10753" width="11.125" style="327" customWidth="1"/>
    <col min="10754" max="10767" width="8.875" style="327" customWidth="1"/>
    <col min="10768" max="10773" width="11.75" style="327" customWidth="1"/>
    <col min="10774" max="10774" width="7.5" style="327" customWidth="1"/>
    <col min="10775" max="10775" width="9" style="327"/>
    <col min="10776" max="10776" width="4.375" style="327" customWidth="1"/>
    <col min="10777" max="10781" width="9" style="327"/>
    <col min="10782" max="10782" width="9.875" style="327" customWidth="1"/>
    <col min="10783" max="11008" width="9" style="327"/>
    <col min="11009" max="11009" width="11.125" style="327" customWidth="1"/>
    <col min="11010" max="11023" width="8.875" style="327" customWidth="1"/>
    <col min="11024" max="11029" width="11.75" style="327" customWidth="1"/>
    <col min="11030" max="11030" width="7.5" style="327" customWidth="1"/>
    <col min="11031" max="11031" width="9" style="327"/>
    <col min="11032" max="11032" width="4.375" style="327" customWidth="1"/>
    <col min="11033" max="11037" width="9" style="327"/>
    <col min="11038" max="11038" width="9.875" style="327" customWidth="1"/>
    <col min="11039" max="11264" width="9" style="327"/>
    <col min="11265" max="11265" width="11.125" style="327" customWidth="1"/>
    <col min="11266" max="11279" width="8.875" style="327" customWidth="1"/>
    <col min="11280" max="11285" width="11.75" style="327" customWidth="1"/>
    <col min="11286" max="11286" width="7.5" style="327" customWidth="1"/>
    <col min="11287" max="11287" width="9" style="327"/>
    <col min="11288" max="11288" width="4.375" style="327" customWidth="1"/>
    <col min="11289" max="11293" width="9" style="327"/>
    <col min="11294" max="11294" width="9.875" style="327" customWidth="1"/>
    <col min="11295" max="11520" width="9" style="327"/>
    <col min="11521" max="11521" width="11.125" style="327" customWidth="1"/>
    <col min="11522" max="11535" width="8.875" style="327" customWidth="1"/>
    <col min="11536" max="11541" width="11.75" style="327" customWidth="1"/>
    <col min="11542" max="11542" width="7.5" style="327" customWidth="1"/>
    <col min="11543" max="11543" width="9" style="327"/>
    <col min="11544" max="11544" width="4.375" style="327" customWidth="1"/>
    <col min="11545" max="11549" width="9" style="327"/>
    <col min="11550" max="11550" width="9.875" style="327" customWidth="1"/>
    <col min="11551" max="11776" width="9" style="327"/>
    <col min="11777" max="11777" width="11.125" style="327" customWidth="1"/>
    <col min="11778" max="11791" width="8.875" style="327" customWidth="1"/>
    <col min="11792" max="11797" width="11.75" style="327" customWidth="1"/>
    <col min="11798" max="11798" width="7.5" style="327" customWidth="1"/>
    <col min="11799" max="11799" width="9" style="327"/>
    <col min="11800" max="11800" width="4.375" style="327" customWidth="1"/>
    <col min="11801" max="11805" width="9" style="327"/>
    <col min="11806" max="11806" width="9.875" style="327" customWidth="1"/>
    <col min="11807" max="12032" width="9" style="327"/>
    <col min="12033" max="12033" width="11.125" style="327" customWidth="1"/>
    <col min="12034" max="12047" width="8.875" style="327" customWidth="1"/>
    <col min="12048" max="12053" width="11.75" style="327" customWidth="1"/>
    <col min="12054" max="12054" width="7.5" style="327" customWidth="1"/>
    <col min="12055" max="12055" width="9" style="327"/>
    <col min="12056" max="12056" width="4.375" style="327" customWidth="1"/>
    <col min="12057" max="12061" width="9" style="327"/>
    <col min="12062" max="12062" width="9.875" style="327" customWidth="1"/>
    <col min="12063" max="12288" width="9" style="327"/>
    <col min="12289" max="12289" width="11.125" style="327" customWidth="1"/>
    <col min="12290" max="12303" width="8.875" style="327" customWidth="1"/>
    <col min="12304" max="12309" width="11.75" style="327" customWidth="1"/>
    <col min="12310" max="12310" width="7.5" style="327" customWidth="1"/>
    <col min="12311" max="12311" width="9" style="327"/>
    <col min="12312" max="12312" width="4.375" style="327" customWidth="1"/>
    <col min="12313" max="12317" width="9" style="327"/>
    <col min="12318" max="12318" width="9.875" style="327" customWidth="1"/>
    <col min="12319" max="12544" width="9" style="327"/>
    <col min="12545" max="12545" width="11.125" style="327" customWidth="1"/>
    <col min="12546" max="12559" width="8.875" style="327" customWidth="1"/>
    <col min="12560" max="12565" width="11.75" style="327" customWidth="1"/>
    <col min="12566" max="12566" width="7.5" style="327" customWidth="1"/>
    <col min="12567" max="12567" width="9" style="327"/>
    <col min="12568" max="12568" width="4.375" style="327" customWidth="1"/>
    <col min="12569" max="12573" width="9" style="327"/>
    <col min="12574" max="12574" width="9.875" style="327" customWidth="1"/>
    <col min="12575" max="12800" width="9" style="327"/>
    <col min="12801" max="12801" width="11.125" style="327" customWidth="1"/>
    <col min="12802" max="12815" width="8.875" style="327" customWidth="1"/>
    <col min="12816" max="12821" width="11.75" style="327" customWidth="1"/>
    <col min="12822" max="12822" width="7.5" style="327" customWidth="1"/>
    <col min="12823" max="12823" width="9" style="327"/>
    <col min="12824" max="12824" width="4.375" style="327" customWidth="1"/>
    <col min="12825" max="12829" width="9" style="327"/>
    <col min="12830" max="12830" width="9.875" style="327" customWidth="1"/>
    <col min="12831" max="13056" width="9" style="327"/>
    <col min="13057" max="13057" width="11.125" style="327" customWidth="1"/>
    <col min="13058" max="13071" width="8.875" style="327" customWidth="1"/>
    <col min="13072" max="13077" width="11.75" style="327" customWidth="1"/>
    <col min="13078" max="13078" width="7.5" style="327" customWidth="1"/>
    <col min="13079" max="13079" width="9" style="327"/>
    <col min="13080" max="13080" width="4.375" style="327" customWidth="1"/>
    <col min="13081" max="13085" width="9" style="327"/>
    <col min="13086" max="13086" width="9.875" style="327" customWidth="1"/>
    <col min="13087" max="13312" width="9" style="327"/>
    <col min="13313" max="13313" width="11.125" style="327" customWidth="1"/>
    <col min="13314" max="13327" width="8.875" style="327" customWidth="1"/>
    <col min="13328" max="13333" width="11.75" style="327" customWidth="1"/>
    <col min="13334" max="13334" width="7.5" style="327" customWidth="1"/>
    <col min="13335" max="13335" width="9" style="327"/>
    <col min="13336" max="13336" width="4.375" style="327" customWidth="1"/>
    <col min="13337" max="13341" width="9" style="327"/>
    <col min="13342" max="13342" width="9.875" style="327" customWidth="1"/>
    <col min="13343" max="13568" width="9" style="327"/>
    <col min="13569" max="13569" width="11.125" style="327" customWidth="1"/>
    <col min="13570" max="13583" width="8.875" style="327" customWidth="1"/>
    <col min="13584" max="13589" width="11.75" style="327" customWidth="1"/>
    <col min="13590" max="13590" width="7.5" style="327" customWidth="1"/>
    <col min="13591" max="13591" width="9" style="327"/>
    <col min="13592" max="13592" width="4.375" style="327" customWidth="1"/>
    <col min="13593" max="13597" width="9" style="327"/>
    <col min="13598" max="13598" width="9.875" style="327" customWidth="1"/>
    <col min="13599" max="13824" width="9" style="327"/>
    <col min="13825" max="13825" width="11.125" style="327" customWidth="1"/>
    <col min="13826" max="13839" width="8.875" style="327" customWidth="1"/>
    <col min="13840" max="13845" width="11.75" style="327" customWidth="1"/>
    <col min="13846" max="13846" width="7.5" style="327" customWidth="1"/>
    <col min="13847" max="13847" width="9" style="327"/>
    <col min="13848" max="13848" width="4.375" style="327" customWidth="1"/>
    <col min="13849" max="13853" width="9" style="327"/>
    <col min="13854" max="13854" width="9.875" style="327" customWidth="1"/>
    <col min="13855" max="14080" width="9" style="327"/>
    <col min="14081" max="14081" width="11.125" style="327" customWidth="1"/>
    <col min="14082" max="14095" width="8.875" style="327" customWidth="1"/>
    <col min="14096" max="14101" width="11.75" style="327" customWidth="1"/>
    <col min="14102" max="14102" width="7.5" style="327" customWidth="1"/>
    <col min="14103" max="14103" width="9" style="327"/>
    <col min="14104" max="14104" width="4.375" style="327" customWidth="1"/>
    <col min="14105" max="14109" width="9" style="327"/>
    <col min="14110" max="14110" width="9.875" style="327" customWidth="1"/>
    <col min="14111" max="14336" width="9" style="327"/>
    <col min="14337" max="14337" width="11.125" style="327" customWidth="1"/>
    <col min="14338" max="14351" width="8.875" style="327" customWidth="1"/>
    <col min="14352" max="14357" width="11.75" style="327" customWidth="1"/>
    <col min="14358" max="14358" width="7.5" style="327" customWidth="1"/>
    <col min="14359" max="14359" width="9" style="327"/>
    <col min="14360" max="14360" width="4.375" style="327" customWidth="1"/>
    <col min="14361" max="14365" width="9" style="327"/>
    <col min="14366" max="14366" width="9.875" style="327" customWidth="1"/>
    <col min="14367" max="14592" width="9" style="327"/>
    <col min="14593" max="14593" width="11.125" style="327" customWidth="1"/>
    <col min="14594" max="14607" width="8.875" style="327" customWidth="1"/>
    <col min="14608" max="14613" width="11.75" style="327" customWidth="1"/>
    <col min="14614" max="14614" width="7.5" style="327" customWidth="1"/>
    <col min="14615" max="14615" width="9" style="327"/>
    <col min="14616" max="14616" width="4.375" style="327" customWidth="1"/>
    <col min="14617" max="14621" width="9" style="327"/>
    <col min="14622" max="14622" width="9.875" style="327" customWidth="1"/>
    <col min="14623" max="14848" width="9" style="327"/>
    <col min="14849" max="14849" width="11.125" style="327" customWidth="1"/>
    <col min="14850" max="14863" width="8.875" style="327" customWidth="1"/>
    <col min="14864" max="14869" width="11.75" style="327" customWidth="1"/>
    <col min="14870" max="14870" width="7.5" style="327" customWidth="1"/>
    <col min="14871" max="14871" width="9" style="327"/>
    <col min="14872" max="14872" width="4.375" style="327" customWidth="1"/>
    <col min="14873" max="14877" width="9" style="327"/>
    <col min="14878" max="14878" width="9.875" style="327" customWidth="1"/>
    <col min="14879" max="15104" width="9" style="327"/>
    <col min="15105" max="15105" width="11.125" style="327" customWidth="1"/>
    <col min="15106" max="15119" width="8.875" style="327" customWidth="1"/>
    <col min="15120" max="15125" width="11.75" style="327" customWidth="1"/>
    <col min="15126" max="15126" width="7.5" style="327" customWidth="1"/>
    <col min="15127" max="15127" width="9" style="327"/>
    <col min="15128" max="15128" width="4.375" style="327" customWidth="1"/>
    <col min="15129" max="15133" width="9" style="327"/>
    <col min="15134" max="15134" width="9.875" style="327" customWidth="1"/>
    <col min="15135" max="15360" width="9" style="327"/>
    <col min="15361" max="15361" width="11.125" style="327" customWidth="1"/>
    <col min="15362" max="15375" width="8.875" style="327" customWidth="1"/>
    <col min="15376" max="15381" width="11.75" style="327" customWidth="1"/>
    <col min="15382" max="15382" width="7.5" style="327" customWidth="1"/>
    <col min="15383" max="15383" width="9" style="327"/>
    <col min="15384" max="15384" width="4.375" style="327" customWidth="1"/>
    <col min="15385" max="15389" width="9" style="327"/>
    <col min="15390" max="15390" width="9.875" style="327" customWidth="1"/>
    <col min="15391" max="15616" width="9" style="327"/>
    <col min="15617" max="15617" width="11.125" style="327" customWidth="1"/>
    <col min="15618" max="15631" width="8.875" style="327" customWidth="1"/>
    <col min="15632" max="15637" width="11.75" style="327" customWidth="1"/>
    <col min="15638" max="15638" width="7.5" style="327" customWidth="1"/>
    <col min="15639" max="15639" width="9" style="327"/>
    <col min="15640" max="15640" width="4.375" style="327" customWidth="1"/>
    <col min="15641" max="15645" width="9" style="327"/>
    <col min="15646" max="15646" width="9.875" style="327" customWidth="1"/>
    <col min="15647" max="15872" width="9" style="327"/>
    <col min="15873" max="15873" width="11.125" style="327" customWidth="1"/>
    <col min="15874" max="15887" width="8.875" style="327" customWidth="1"/>
    <col min="15888" max="15893" width="11.75" style="327" customWidth="1"/>
    <col min="15894" max="15894" width="7.5" style="327" customWidth="1"/>
    <col min="15895" max="15895" width="9" style="327"/>
    <col min="15896" max="15896" width="4.375" style="327" customWidth="1"/>
    <col min="15897" max="15901" width="9" style="327"/>
    <col min="15902" max="15902" width="9.875" style="327" customWidth="1"/>
    <col min="15903" max="16128" width="9" style="327"/>
    <col min="16129" max="16129" width="11.125" style="327" customWidth="1"/>
    <col min="16130" max="16143" width="8.875" style="327" customWidth="1"/>
    <col min="16144" max="16149" width="11.75" style="327" customWidth="1"/>
    <col min="16150" max="16150" width="7.5" style="327" customWidth="1"/>
    <col min="16151" max="16151" width="9" style="327"/>
    <col min="16152" max="16152" width="4.375" style="327" customWidth="1"/>
    <col min="16153" max="16157" width="9" style="327"/>
    <col min="16158" max="16158" width="9.875" style="327" customWidth="1"/>
    <col min="16159" max="16384" width="9" style="327"/>
  </cols>
  <sheetData>
    <row r="1" spans="1:26" s="174" customFormat="1" ht="25.5" customHeight="1">
      <c r="A1" s="387" t="s">
        <v>961</v>
      </c>
      <c r="C1" s="406"/>
      <c r="D1" s="406"/>
      <c r="E1" s="406"/>
      <c r="F1" s="406"/>
      <c r="G1" s="406"/>
      <c r="H1" s="406"/>
      <c r="I1" s="406"/>
      <c r="J1" s="405"/>
      <c r="K1" s="2462" t="s">
        <v>771</v>
      </c>
      <c r="L1" s="2472"/>
      <c r="M1" s="2462" t="s">
        <v>1015</v>
      </c>
      <c r="N1" s="2471"/>
      <c r="O1" s="2472"/>
      <c r="P1" s="327"/>
      <c r="Q1" s="404"/>
      <c r="R1" s="405"/>
      <c r="S1" s="405"/>
      <c r="T1" s="404"/>
      <c r="U1" s="327"/>
      <c r="V1" s="327"/>
      <c r="W1" s="327"/>
      <c r="X1" s="404"/>
      <c r="Y1" s="404"/>
    </row>
    <row r="2" spans="1:26" s="174" customFormat="1" ht="22.5" customHeight="1">
      <c r="A2" s="408" t="s">
        <v>962</v>
      </c>
      <c r="B2" s="407" t="s">
        <v>921</v>
      </c>
      <c r="C2" s="406"/>
      <c r="D2" s="406"/>
      <c r="E2" s="406"/>
      <c r="F2" s="406"/>
      <c r="G2" s="406"/>
      <c r="H2" s="406"/>
      <c r="I2" s="406"/>
      <c r="J2" s="405"/>
      <c r="K2" s="2462" t="s">
        <v>814</v>
      </c>
      <c r="L2" s="2472"/>
      <c r="M2" s="2462" t="s">
        <v>1014</v>
      </c>
      <c r="N2" s="2471"/>
      <c r="O2" s="2472"/>
      <c r="P2" s="404"/>
      <c r="Q2" s="404"/>
      <c r="R2" s="405"/>
      <c r="S2" s="405"/>
      <c r="T2" s="404"/>
      <c r="U2" s="404"/>
      <c r="V2" s="404"/>
      <c r="W2" s="404"/>
      <c r="X2" s="404"/>
      <c r="Y2" s="404"/>
    </row>
    <row r="3" spans="1:26" ht="45" customHeight="1">
      <c r="A3" s="2499" t="s">
        <v>236</v>
      </c>
      <c r="B3" s="2499"/>
      <c r="C3" s="2499"/>
      <c r="D3" s="2499"/>
      <c r="E3" s="2499"/>
      <c r="F3" s="2499"/>
      <c r="G3" s="2499"/>
      <c r="H3" s="2499"/>
      <c r="I3" s="2499"/>
      <c r="J3" s="2499"/>
      <c r="K3" s="2499"/>
      <c r="L3" s="2499"/>
      <c r="M3" s="2499"/>
      <c r="N3" s="2499"/>
      <c r="O3" s="2499"/>
    </row>
    <row r="4" spans="1:26" ht="24.95" customHeight="1" thickBot="1">
      <c r="A4" s="352"/>
      <c r="B4" s="352"/>
      <c r="C4" s="352"/>
      <c r="D4" s="352"/>
      <c r="E4" s="352"/>
      <c r="F4" s="2437" t="s">
        <v>1570</v>
      </c>
      <c r="G4" s="2437"/>
      <c r="H4" s="2437"/>
      <c r="I4" s="2437"/>
      <c r="J4" s="2437"/>
      <c r="K4" s="352"/>
      <c r="L4" s="23" t="s">
        <v>113</v>
      </c>
      <c r="M4" s="352"/>
      <c r="N4" s="2403" t="s">
        <v>1013</v>
      </c>
      <c r="O4" s="2403"/>
    </row>
    <row r="5" spans="1:26" s="400" customFormat="1" ht="40.5" customHeight="1" thickBot="1">
      <c r="A5" s="403" t="s">
        <v>1012</v>
      </c>
      <c r="B5" s="402" t="s">
        <v>1011</v>
      </c>
      <c r="C5" s="402" t="s">
        <v>1010</v>
      </c>
      <c r="D5" s="402" t="s">
        <v>1009</v>
      </c>
      <c r="E5" s="402" t="s">
        <v>1008</v>
      </c>
      <c r="F5" s="402" t="s">
        <v>1007</v>
      </c>
      <c r="G5" s="402" t="s">
        <v>1006</v>
      </c>
      <c r="H5" s="402" t="s">
        <v>1005</v>
      </c>
      <c r="I5" s="402" t="s">
        <v>1004</v>
      </c>
      <c r="J5" s="402" t="s">
        <v>947</v>
      </c>
      <c r="K5" s="402" t="s">
        <v>1575</v>
      </c>
      <c r="L5" s="402" t="s">
        <v>1054</v>
      </c>
      <c r="M5" s="402" t="s">
        <v>1003</v>
      </c>
      <c r="N5" s="402" t="s">
        <v>1002</v>
      </c>
      <c r="O5" s="402" t="s">
        <v>1001</v>
      </c>
      <c r="Q5" s="401"/>
      <c r="R5" s="401"/>
      <c r="S5" s="401"/>
      <c r="T5" s="401"/>
      <c r="U5" s="401"/>
      <c r="V5" s="401"/>
      <c r="W5" s="401"/>
      <c r="X5" s="401"/>
      <c r="Y5" s="401"/>
      <c r="Z5" s="401"/>
    </row>
    <row r="6" spans="1:26" s="331" customFormat="1" ht="39.950000000000003" customHeight="1">
      <c r="A6" s="328" t="s">
        <v>1000</v>
      </c>
      <c r="B6" s="399">
        <v>0</v>
      </c>
      <c r="C6" s="399">
        <v>0</v>
      </c>
      <c r="D6" s="399">
        <v>0</v>
      </c>
      <c r="E6" s="399">
        <v>0</v>
      </c>
      <c r="F6" s="399">
        <v>0</v>
      </c>
      <c r="G6" s="399">
        <v>0</v>
      </c>
      <c r="H6" s="399">
        <v>0</v>
      </c>
      <c r="I6" s="399">
        <v>0</v>
      </c>
      <c r="J6" s="399">
        <v>0</v>
      </c>
      <c r="K6" s="399">
        <v>0</v>
      </c>
      <c r="L6" s="399">
        <v>0</v>
      </c>
      <c r="M6" s="399">
        <v>0</v>
      </c>
      <c r="N6" s="399">
        <v>0</v>
      </c>
      <c r="O6" s="399">
        <v>0</v>
      </c>
    </row>
    <row r="7" spans="1:26" s="174" customFormat="1" ht="39.950000000000003" customHeight="1">
      <c r="A7" s="330" t="s">
        <v>999</v>
      </c>
      <c r="B7" s="399">
        <v>0</v>
      </c>
      <c r="C7" s="399">
        <v>0</v>
      </c>
      <c r="D7" s="399">
        <v>0</v>
      </c>
      <c r="E7" s="399">
        <v>0</v>
      </c>
      <c r="F7" s="399">
        <v>0</v>
      </c>
      <c r="G7" s="399">
        <v>0</v>
      </c>
      <c r="H7" s="399">
        <v>0</v>
      </c>
      <c r="I7" s="399">
        <v>0</v>
      </c>
      <c r="J7" s="399">
        <v>0</v>
      </c>
      <c r="K7" s="399">
        <v>0</v>
      </c>
      <c r="L7" s="399">
        <v>0</v>
      </c>
      <c r="M7" s="399">
        <v>0</v>
      </c>
      <c r="N7" s="399">
        <v>0</v>
      </c>
      <c r="O7" s="399">
        <v>0</v>
      </c>
    </row>
    <row r="8" spans="1:26" s="174" customFormat="1" ht="39.950000000000003" customHeight="1">
      <c r="A8" s="330" t="s">
        <v>998</v>
      </c>
      <c r="B8" s="399">
        <v>0</v>
      </c>
      <c r="C8" s="399">
        <v>0</v>
      </c>
      <c r="D8" s="399">
        <v>0</v>
      </c>
      <c r="E8" s="399">
        <v>0</v>
      </c>
      <c r="F8" s="399">
        <v>0</v>
      </c>
      <c r="G8" s="399">
        <v>0</v>
      </c>
      <c r="H8" s="399">
        <v>0</v>
      </c>
      <c r="I8" s="399">
        <v>0</v>
      </c>
      <c r="J8" s="399">
        <v>0</v>
      </c>
      <c r="K8" s="399">
        <v>0</v>
      </c>
      <c r="L8" s="399">
        <v>0</v>
      </c>
      <c r="M8" s="399">
        <v>0</v>
      </c>
      <c r="N8" s="399">
        <v>0</v>
      </c>
      <c r="O8" s="399">
        <v>0</v>
      </c>
    </row>
    <row r="9" spans="1:26" s="174" customFormat="1" ht="39.950000000000003" customHeight="1">
      <c r="A9" s="330" t="s">
        <v>997</v>
      </c>
      <c r="B9" s="399">
        <v>0</v>
      </c>
      <c r="C9" s="399">
        <v>0</v>
      </c>
      <c r="D9" s="399">
        <v>0</v>
      </c>
      <c r="E9" s="399">
        <v>0</v>
      </c>
      <c r="F9" s="399">
        <v>0</v>
      </c>
      <c r="G9" s="399">
        <v>0</v>
      </c>
      <c r="H9" s="399">
        <v>0</v>
      </c>
      <c r="I9" s="399">
        <v>0</v>
      </c>
      <c r="J9" s="399">
        <v>0</v>
      </c>
      <c r="K9" s="399">
        <v>0</v>
      </c>
      <c r="L9" s="399">
        <v>0</v>
      </c>
      <c r="M9" s="399">
        <v>0</v>
      </c>
      <c r="N9" s="399">
        <v>0</v>
      </c>
      <c r="O9" s="399">
        <v>0</v>
      </c>
    </row>
    <row r="10" spans="1:26" s="174" customFormat="1" ht="39.950000000000003" customHeight="1">
      <c r="A10" s="330" t="s">
        <v>996</v>
      </c>
      <c r="B10" s="399">
        <v>0</v>
      </c>
      <c r="C10" s="399">
        <v>0</v>
      </c>
      <c r="D10" s="399">
        <v>0</v>
      </c>
      <c r="E10" s="399">
        <v>0</v>
      </c>
      <c r="F10" s="399">
        <v>0</v>
      </c>
      <c r="G10" s="399">
        <v>0</v>
      </c>
      <c r="H10" s="399">
        <v>0</v>
      </c>
      <c r="I10" s="399">
        <v>0</v>
      </c>
      <c r="J10" s="399">
        <v>0</v>
      </c>
      <c r="K10" s="399">
        <v>0</v>
      </c>
      <c r="L10" s="399">
        <v>0</v>
      </c>
      <c r="M10" s="399">
        <v>0</v>
      </c>
      <c r="N10" s="399">
        <v>0</v>
      </c>
      <c r="O10" s="399">
        <v>0</v>
      </c>
    </row>
    <row r="11" spans="1:26" s="174" customFormat="1" ht="39.950000000000003" customHeight="1">
      <c r="A11" s="330" t="s">
        <v>995</v>
      </c>
      <c r="B11" s="399">
        <v>0</v>
      </c>
      <c r="C11" s="399">
        <v>0</v>
      </c>
      <c r="D11" s="399">
        <v>0</v>
      </c>
      <c r="E11" s="399">
        <v>0</v>
      </c>
      <c r="F11" s="399">
        <v>0</v>
      </c>
      <c r="G11" s="399">
        <v>0</v>
      </c>
      <c r="H11" s="399">
        <v>0</v>
      </c>
      <c r="I11" s="399">
        <v>0</v>
      </c>
      <c r="J11" s="399">
        <v>0</v>
      </c>
      <c r="K11" s="399">
        <v>0</v>
      </c>
      <c r="L11" s="399">
        <v>0</v>
      </c>
      <c r="M11" s="399">
        <v>0</v>
      </c>
      <c r="N11" s="399">
        <v>0</v>
      </c>
      <c r="O11" s="399">
        <v>0</v>
      </c>
    </row>
    <row r="12" spans="1:26" s="174" customFormat="1" ht="39.950000000000003" customHeight="1">
      <c r="A12" s="398"/>
      <c r="B12" s="397"/>
      <c r="C12" s="396"/>
      <c r="D12" s="396"/>
      <c r="E12" s="396"/>
      <c r="F12" s="396"/>
      <c r="G12" s="396"/>
      <c r="H12" s="396"/>
      <c r="I12" s="396"/>
      <c r="J12" s="396"/>
      <c r="K12" s="396"/>
      <c r="L12" s="396"/>
      <c r="M12" s="396"/>
      <c r="N12" s="396"/>
      <c r="O12" s="396"/>
    </row>
    <row r="13" spans="1:26" s="174" customFormat="1" ht="39.950000000000003" customHeight="1" thickBot="1">
      <c r="A13" s="395"/>
      <c r="B13" s="394"/>
      <c r="C13" s="393"/>
      <c r="D13" s="393"/>
      <c r="E13" s="393"/>
      <c r="F13" s="393"/>
      <c r="G13" s="393"/>
      <c r="H13" s="393"/>
      <c r="I13" s="393"/>
      <c r="J13" s="393"/>
      <c r="K13" s="393"/>
      <c r="L13" s="393"/>
      <c r="M13" s="393"/>
      <c r="N13" s="393"/>
      <c r="O13" s="393"/>
    </row>
    <row r="14" spans="1:26" s="174" customFormat="1" ht="39.950000000000003" customHeight="1">
      <c r="A14" s="392"/>
      <c r="B14" s="391"/>
      <c r="C14" s="389"/>
      <c r="D14" s="389"/>
      <c r="E14" s="389"/>
      <c r="F14" s="389"/>
      <c r="G14" s="389"/>
      <c r="H14" s="389"/>
      <c r="I14" s="389"/>
      <c r="J14" s="389"/>
      <c r="K14" s="389"/>
      <c r="L14" s="389"/>
      <c r="M14" s="389"/>
      <c r="N14" s="389"/>
      <c r="O14" s="389"/>
    </row>
    <row r="15" spans="1:26" s="174" customFormat="1" ht="39.950000000000003" customHeight="1">
      <c r="A15" s="392"/>
      <c r="B15" s="391"/>
      <c r="C15" s="389"/>
      <c r="D15" s="389"/>
      <c r="E15" s="389"/>
      <c r="F15" s="389"/>
      <c r="G15" s="389"/>
      <c r="H15" s="389"/>
      <c r="I15" s="389"/>
      <c r="J15" s="389"/>
      <c r="K15" s="389"/>
      <c r="L15" s="389"/>
      <c r="M15" s="389"/>
      <c r="N15" s="389"/>
      <c r="O15" s="389"/>
    </row>
    <row r="16" spans="1:26" s="174" customFormat="1" ht="23.1" customHeight="1">
      <c r="A16" s="392"/>
      <c r="B16" s="391"/>
      <c r="C16" s="389"/>
      <c r="D16" s="389"/>
      <c r="E16" s="389"/>
      <c r="F16" s="389"/>
      <c r="G16" s="390"/>
      <c r="H16" s="389"/>
      <c r="I16" s="389"/>
      <c r="J16" s="389"/>
      <c r="L16" s="389"/>
      <c r="M16" s="389"/>
      <c r="N16" s="389"/>
      <c r="O16" s="389"/>
      <c r="P16" s="389"/>
    </row>
  </sheetData>
  <mergeCells count="7">
    <mergeCell ref="F4:J4"/>
    <mergeCell ref="N4:O4"/>
    <mergeCell ref="K1:L1"/>
    <mergeCell ref="M1:O1"/>
    <mergeCell ref="K2:L2"/>
    <mergeCell ref="M2:O2"/>
    <mergeCell ref="A3:O3"/>
  </mergeCells>
  <phoneticPr fontId="2" type="noConversion"/>
  <hyperlinks>
    <hyperlink ref="L4" location="預告統計資料發布時間表!A1" display="回發布時間表" xr:uid="{B60531AC-A402-4123-A7CF-B2E86688642C}"/>
  </hyperlinks>
  <printOptions horizontalCentered="1" verticalCentered="1"/>
  <pageMargins left="0.74803149606299213" right="0.59055118110236227" top="0.78740157480314965" bottom="0.59055118110236227" header="0.51181102362204722" footer="0.43307086614173229"/>
  <pageSetup paperSize="9" scale="80" fitToWidth="2" fitToHeight="2" orientation="landscape" r:id="rId1"/>
  <headerFooter alignWithMargins="0">
    <oddFooter>&amp;C&amp;14 1-13</oddFooter>
  </headerFooter>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0A99-4E80-4F12-94AF-F47D56B9A6FB}">
  <dimension ref="A1:AD20"/>
  <sheetViews>
    <sheetView zoomScaleNormal="100" workbookViewId="0">
      <selection activeCell="G11" sqref="G11"/>
    </sheetView>
  </sheetViews>
  <sheetFormatPr defaultRowHeight="12"/>
  <cols>
    <col min="1" max="1" width="11.125" style="327" customWidth="1"/>
    <col min="2" max="15" width="8.875" style="327" customWidth="1"/>
    <col min="16" max="21" width="11.75" style="327" customWidth="1"/>
    <col min="22" max="22" width="7.5" style="327" customWidth="1"/>
    <col min="23" max="23" width="9" style="327"/>
    <col min="24" max="24" width="4.375" style="327" customWidth="1"/>
    <col min="25" max="29" width="9" style="327"/>
    <col min="30" max="30" width="9.875" style="327" customWidth="1"/>
    <col min="31" max="256" width="9" style="327"/>
    <col min="257" max="257" width="11.125" style="327" customWidth="1"/>
    <col min="258" max="271" width="8.875" style="327" customWidth="1"/>
    <col min="272" max="277" width="11.75" style="327" customWidth="1"/>
    <col min="278" max="278" width="7.5" style="327" customWidth="1"/>
    <col min="279" max="279" width="9" style="327"/>
    <col min="280" max="280" width="4.375" style="327" customWidth="1"/>
    <col min="281" max="285" width="9" style="327"/>
    <col min="286" max="286" width="9.875" style="327" customWidth="1"/>
    <col min="287" max="512" width="9" style="327"/>
    <col min="513" max="513" width="11.125" style="327" customWidth="1"/>
    <col min="514" max="527" width="8.875" style="327" customWidth="1"/>
    <col min="528" max="533" width="11.75" style="327" customWidth="1"/>
    <col min="534" max="534" width="7.5" style="327" customWidth="1"/>
    <col min="535" max="535" width="9" style="327"/>
    <col min="536" max="536" width="4.375" style="327" customWidth="1"/>
    <col min="537" max="541" width="9" style="327"/>
    <col min="542" max="542" width="9.875" style="327" customWidth="1"/>
    <col min="543" max="768" width="9" style="327"/>
    <col min="769" max="769" width="11.125" style="327" customWidth="1"/>
    <col min="770" max="783" width="8.875" style="327" customWidth="1"/>
    <col min="784" max="789" width="11.75" style="327" customWidth="1"/>
    <col min="790" max="790" width="7.5" style="327" customWidth="1"/>
    <col min="791" max="791" width="9" style="327"/>
    <col min="792" max="792" width="4.375" style="327" customWidth="1"/>
    <col min="793" max="797" width="9" style="327"/>
    <col min="798" max="798" width="9.875" style="327" customWidth="1"/>
    <col min="799" max="1024" width="9" style="327"/>
    <col min="1025" max="1025" width="11.125" style="327" customWidth="1"/>
    <col min="1026" max="1039" width="8.875" style="327" customWidth="1"/>
    <col min="1040" max="1045" width="11.75" style="327" customWidth="1"/>
    <col min="1046" max="1046" width="7.5" style="327" customWidth="1"/>
    <col min="1047" max="1047" width="9" style="327"/>
    <col min="1048" max="1048" width="4.375" style="327" customWidth="1"/>
    <col min="1049" max="1053" width="9" style="327"/>
    <col min="1054" max="1054" width="9.875" style="327" customWidth="1"/>
    <col min="1055" max="1280" width="9" style="327"/>
    <col min="1281" max="1281" width="11.125" style="327" customWidth="1"/>
    <col min="1282" max="1295" width="8.875" style="327" customWidth="1"/>
    <col min="1296" max="1301" width="11.75" style="327" customWidth="1"/>
    <col min="1302" max="1302" width="7.5" style="327" customWidth="1"/>
    <col min="1303" max="1303" width="9" style="327"/>
    <col min="1304" max="1304" width="4.375" style="327" customWidth="1"/>
    <col min="1305" max="1309" width="9" style="327"/>
    <col min="1310" max="1310" width="9.875" style="327" customWidth="1"/>
    <col min="1311" max="1536" width="9" style="327"/>
    <col min="1537" max="1537" width="11.125" style="327" customWidth="1"/>
    <col min="1538" max="1551" width="8.875" style="327" customWidth="1"/>
    <col min="1552" max="1557" width="11.75" style="327" customWidth="1"/>
    <col min="1558" max="1558" width="7.5" style="327" customWidth="1"/>
    <col min="1559" max="1559" width="9" style="327"/>
    <col min="1560" max="1560" width="4.375" style="327" customWidth="1"/>
    <col min="1561" max="1565" width="9" style="327"/>
    <col min="1566" max="1566" width="9.875" style="327" customWidth="1"/>
    <col min="1567" max="1792" width="9" style="327"/>
    <col min="1793" max="1793" width="11.125" style="327" customWidth="1"/>
    <col min="1794" max="1807" width="8.875" style="327" customWidth="1"/>
    <col min="1808" max="1813" width="11.75" style="327" customWidth="1"/>
    <col min="1814" max="1814" width="7.5" style="327" customWidth="1"/>
    <col min="1815" max="1815" width="9" style="327"/>
    <col min="1816" max="1816" width="4.375" style="327" customWidth="1"/>
    <col min="1817" max="1821" width="9" style="327"/>
    <col min="1822" max="1822" width="9.875" style="327" customWidth="1"/>
    <col min="1823" max="2048" width="9" style="327"/>
    <col min="2049" max="2049" width="11.125" style="327" customWidth="1"/>
    <col min="2050" max="2063" width="8.875" style="327" customWidth="1"/>
    <col min="2064" max="2069" width="11.75" style="327" customWidth="1"/>
    <col min="2070" max="2070" width="7.5" style="327" customWidth="1"/>
    <col min="2071" max="2071" width="9" style="327"/>
    <col min="2072" max="2072" width="4.375" style="327" customWidth="1"/>
    <col min="2073" max="2077" width="9" style="327"/>
    <col min="2078" max="2078" width="9.875" style="327" customWidth="1"/>
    <col min="2079" max="2304" width="9" style="327"/>
    <col min="2305" max="2305" width="11.125" style="327" customWidth="1"/>
    <col min="2306" max="2319" width="8.875" style="327" customWidth="1"/>
    <col min="2320" max="2325" width="11.75" style="327" customWidth="1"/>
    <col min="2326" max="2326" width="7.5" style="327" customWidth="1"/>
    <col min="2327" max="2327" width="9" style="327"/>
    <col min="2328" max="2328" width="4.375" style="327" customWidth="1"/>
    <col min="2329" max="2333" width="9" style="327"/>
    <col min="2334" max="2334" width="9.875" style="327" customWidth="1"/>
    <col min="2335" max="2560" width="9" style="327"/>
    <col min="2561" max="2561" width="11.125" style="327" customWidth="1"/>
    <col min="2562" max="2575" width="8.875" style="327" customWidth="1"/>
    <col min="2576" max="2581" width="11.75" style="327" customWidth="1"/>
    <col min="2582" max="2582" width="7.5" style="327" customWidth="1"/>
    <col min="2583" max="2583" width="9" style="327"/>
    <col min="2584" max="2584" width="4.375" style="327" customWidth="1"/>
    <col min="2585" max="2589" width="9" style="327"/>
    <col min="2590" max="2590" width="9.875" style="327" customWidth="1"/>
    <col min="2591" max="2816" width="9" style="327"/>
    <col min="2817" max="2817" width="11.125" style="327" customWidth="1"/>
    <col min="2818" max="2831" width="8.875" style="327" customWidth="1"/>
    <col min="2832" max="2837" width="11.75" style="327" customWidth="1"/>
    <col min="2838" max="2838" width="7.5" style="327" customWidth="1"/>
    <col min="2839" max="2839" width="9" style="327"/>
    <col min="2840" max="2840" width="4.375" style="327" customWidth="1"/>
    <col min="2841" max="2845" width="9" style="327"/>
    <col min="2846" max="2846" width="9.875" style="327" customWidth="1"/>
    <col min="2847" max="3072" width="9" style="327"/>
    <col min="3073" max="3073" width="11.125" style="327" customWidth="1"/>
    <col min="3074" max="3087" width="8.875" style="327" customWidth="1"/>
    <col min="3088" max="3093" width="11.75" style="327" customWidth="1"/>
    <col min="3094" max="3094" width="7.5" style="327" customWidth="1"/>
    <col min="3095" max="3095" width="9" style="327"/>
    <col min="3096" max="3096" width="4.375" style="327" customWidth="1"/>
    <col min="3097" max="3101" width="9" style="327"/>
    <col min="3102" max="3102" width="9.875" style="327" customWidth="1"/>
    <col min="3103" max="3328" width="9" style="327"/>
    <col min="3329" max="3329" width="11.125" style="327" customWidth="1"/>
    <col min="3330" max="3343" width="8.875" style="327" customWidth="1"/>
    <col min="3344" max="3349" width="11.75" style="327" customWidth="1"/>
    <col min="3350" max="3350" width="7.5" style="327" customWidth="1"/>
    <col min="3351" max="3351" width="9" style="327"/>
    <col min="3352" max="3352" width="4.375" style="327" customWidth="1"/>
    <col min="3353" max="3357" width="9" style="327"/>
    <col min="3358" max="3358" width="9.875" style="327" customWidth="1"/>
    <col min="3359" max="3584" width="9" style="327"/>
    <col min="3585" max="3585" width="11.125" style="327" customWidth="1"/>
    <col min="3586" max="3599" width="8.875" style="327" customWidth="1"/>
    <col min="3600" max="3605" width="11.75" style="327" customWidth="1"/>
    <col min="3606" max="3606" width="7.5" style="327" customWidth="1"/>
    <col min="3607" max="3607" width="9" style="327"/>
    <col min="3608" max="3608" width="4.375" style="327" customWidth="1"/>
    <col min="3609" max="3613" width="9" style="327"/>
    <col min="3614" max="3614" width="9.875" style="327" customWidth="1"/>
    <col min="3615" max="3840" width="9" style="327"/>
    <col min="3841" max="3841" width="11.125" style="327" customWidth="1"/>
    <col min="3842" max="3855" width="8.875" style="327" customWidth="1"/>
    <col min="3856" max="3861" width="11.75" style="327" customWidth="1"/>
    <col min="3862" max="3862" width="7.5" style="327" customWidth="1"/>
    <col min="3863" max="3863" width="9" style="327"/>
    <col min="3864" max="3864" width="4.375" style="327" customWidth="1"/>
    <col min="3865" max="3869" width="9" style="327"/>
    <col min="3870" max="3870" width="9.875" style="327" customWidth="1"/>
    <col min="3871" max="4096" width="9" style="327"/>
    <col min="4097" max="4097" width="11.125" style="327" customWidth="1"/>
    <col min="4098" max="4111" width="8.875" style="327" customWidth="1"/>
    <col min="4112" max="4117" width="11.75" style="327" customWidth="1"/>
    <col min="4118" max="4118" width="7.5" style="327" customWidth="1"/>
    <col min="4119" max="4119" width="9" style="327"/>
    <col min="4120" max="4120" width="4.375" style="327" customWidth="1"/>
    <col min="4121" max="4125" width="9" style="327"/>
    <col min="4126" max="4126" width="9.875" style="327" customWidth="1"/>
    <col min="4127" max="4352" width="9" style="327"/>
    <col min="4353" max="4353" width="11.125" style="327" customWidth="1"/>
    <col min="4354" max="4367" width="8.875" style="327" customWidth="1"/>
    <col min="4368" max="4373" width="11.75" style="327" customWidth="1"/>
    <col min="4374" max="4374" width="7.5" style="327" customWidth="1"/>
    <col min="4375" max="4375" width="9" style="327"/>
    <col min="4376" max="4376" width="4.375" style="327" customWidth="1"/>
    <col min="4377" max="4381" width="9" style="327"/>
    <col min="4382" max="4382" width="9.875" style="327" customWidth="1"/>
    <col min="4383" max="4608" width="9" style="327"/>
    <col min="4609" max="4609" width="11.125" style="327" customWidth="1"/>
    <col min="4610" max="4623" width="8.875" style="327" customWidth="1"/>
    <col min="4624" max="4629" width="11.75" style="327" customWidth="1"/>
    <col min="4630" max="4630" width="7.5" style="327" customWidth="1"/>
    <col min="4631" max="4631" width="9" style="327"/>
    <col min="4632" max="4632" width="4.375" style="327" customWidth="1"/>
    <col min="4633" max="4637" width="9" style="327"/>
    <col min="4638" max="4638" width="9.875" style="327" customWidth="1"/>
    <col min="4639" max="4864" width="9" style="327"/>
    <col min="4865" max="4865" width="11.125" style="327" customWidth="1"/>
    <col min="4866" max="4879" width="8.875" style="327" customWidth="1"/>
    <col min="4880" max="4885" width="11.75" style="327" customWidth="1"/>
    <col min="4886" max="4886" width="7.5" style="327" customWidth="1"/>
    <col min="4887" max="4887" width="9" style="327"/>
    <col min="4888" max="4888" width="4.375" style="327" customWidth="1"/>
    <col min="4889" max="4893" width="9" style="327"/>
    <col min="4894" max="4894" width="9.875" style="327" customWidth="1"/>
    <col min="4895" max="5120" width="9" style="327"/>
    <col min="5121" max="5121" width="11.125" style="327" customWidth="1"/>
    <col min="5122" max="5135" width="8.875" style="327" customWidth="1"/>
    <col min="5136" max="5141" width="11.75" style="327" customWidth="1"/>
    <col min="5142" max="5142" width="7.5" style="327" customWidth="1"/>
    <col min="5143" max="5143" width="9" style="327"/>
    <col min="5144" max="5144" width="4.375" style="327" customWidth="1"/>
    <col min="5145" max="5149" width="9" style="327"/>
    <col min="5150" max="5150" width="9.875" style="327" customWidth="1"/>
    <col min="5151" max="5376" width="9" style="327"/>
    <col min="5377" max="5377" width="11.125" style="327" customWidth="1"/>
    <col min="5378" max="5391" width="8.875" style="327" customWidth="1"/>
    <col min="5392" max="5397" width="11.75" style="327" customWidth="1"/>
    <col min="5398" max="5398" width="7.5" style="327" customWidth="1"/>
    <col min="5399" max="5399" width="9" style="327"/>
    <col min="5400" max="5400" width="4.375" style="327" customWidth="1"/>
    <col min="5401" max="5405" width="9" style="327"/>
    <col min="5406" max="5406" width="9.875" style="327" customWidth="1"/>
    <col min="5407" max="5632" width="9" style="327"/>
    <col min="5633" max="5633" width="11.125" style="327" customWidth="1"/>
    <col min="5634" max="5647" width="8.875" style="327" customWidth="1"/>
    <col min="5648" max="5653" width="11.75" style="327" customWidth="1"/>
    <col min="5654" max="5654" width="7.5" style="327" customWidth="1"/>
    <col min="5655" max="5655" width="9" style="327"/>
    <col min="5656" max="5656" width="4.375" style="327" customWidth="1"/>
    <col min="5657" max="5661" width="9" style="327"/>
    <col min="5662" max="5662" width="9.875" style="327" customWidth="1"/>
    <col min="5663" max="5888" width="9" style="327"/>
    <col min="5889" max="5889" width="11.125" style="327" customWidth="1"/>
    <col min="5890" max="5903" width="8.875" style="327" customWidth="1"/>
    <col min="5904" max="5909" width="11.75" style="327" customWidth="1"/>
    <col min="5910" max="5910" width="7.5" style="327" customWidth="1"/>
    <col min="5911" max="5911" width="9" style="327"/>
    <col min="5912" max="5912" width="4.375" style="327" customWidth="1"/>
    <col min="5913" max="5917" width="9" style="327"/>
    <col min="5918" max="5918" width="9.875" style="327" customWidth="1"/>
    <col min="5919" max="6144" width="9" style="327"/>
    <col min="6145" max="6145" width="11.125" style="327" customWidth="1"/>
    <col min="6146" max="6159" width="8.875" style="327" customWidth="1"/>
    <col min="6160" max="6165" width="11.75" style="327" customWidth="1"/>
    <col min="6166" max="6166" width="7.5" style="327" customWidth="1"/>
    <col min="6167" max="6167" width="9" style="327"/>
    <col min="6168" max="6168" width="4.375" style="327" customWidth="1"/>
    <col min="6169" max="6173" width="9" style="327"/>
    <col min="6174" max="6174" width="9.875" style="327" customWidth="1"/>
    <col min="6175" max="6400" width="9" style="327"/>
    <col min="6401" max="6401" width="11.125" style="327" customWidth="1"/>
    <col min="6402" max="6415" width="8.875" style="327" customWidth="1"/>
    <col min="6416" max="6421" width="11.75" style="327" customWidth="1"/>
    <col min="6422" max="6422" width="7.5" style="327" customWidth="1"/>
    <col min="6423" max="6423" width="9" style="327"/>
    <col min="6424" max="6424" width="4.375" style="327" customWidth="1"/>
    <col min="6425" max="6429" width="9" style="327"/>
    <col min="6430" max="6430" width="9.875" style="327" customWidth="1"/>
    <col min="6431" max="6656" width="9" style="327"/>
    <col min="6657" max="6657" width="11.125" style="327" customWidth="1"/>
    <col min="6658" max="6671" width="8.875" style="327" customWidth="1"/>
    <col min="6672" max="6677" width="11.75" style="327" customWidth="1"/>
    <col min="6678" max="6678" width="7.5" style="327" customWidth="1"/>
    <col min="6679" max="6679" width="9" style="327"/>
    <col min="6680" max="6680" width="4.375" style="327" customWidth="1"/>
    <col min="6681" max="6685" width="9" style="327"/>
    <col min="6686" max="6686" width="9.875" style="327" customWidth="1"/>
    <col min="6687" max="6912" width="9" style="327"/>
    <col min="6913" max="6913" width="11.125" style="327" customWidth="1"/>
    <col min="6914" max="6927" width="8.875" style="327" customWidth="1"/>
    <col min="6928" max="6933" width="11.75" style="327" customWidth="1"/>
    <col min="6934" max="6934" width="7.5" style="327" customWidth="1"/>
    <col min="6935" max="6935" width="9" style="327"/>
    <col min="6936" max="6936" width="4.375" style="327" customWidth="1"/>
    <col min="6937" max="6941" width="9" style="327"/>
    <col min="6942" max="6942" width="9.875" style="327" customWidth="1"/>
    <col min="6943" max="7168" width="9" style="327"/>
    <col min="7169" max="7169" width="11.125" style="327" customWidth="1"/>
    <col min="7170" max="7183" width="8.875" style="327" customWidth="1"/>
    <col min="7184" max="7189" width="11.75" style="327" customWidth="1"/>
    <col min="7190" max="7190" width="7.5" style="327" customWidth="1"/>
    <col min="7191" max="7191" width="9" style="327"/>
    <col min="7192" max="7192" width="4.375" style="327" customWidth="1"/>
    <col min="7193" max="7197" width="9" style="327"/>
    <col min="7198" max="7198" width="9.875" style="327" customWidth="1"/>
    <col min="7199" max="7424" width="9" style="327"/>
    <col min="7425" max="7425" width="11.125" style="327" customWidth="1"/>
    <col min="7426" max="7439" width="8.875" style="327" customWidth="1"/>
    <col min="7440" max="7445" width="11.75" style="327" customWidth="1"/>
    <col min="7446" max="7446" width="7.5" style="327" customWidth="1"/>
    <col min="7447" max="7447" width="9" style="327"/>
    <col min="7448" max="7448" width="4.375" style="327" customWidth="1"/>
    <col min="7449" max="7453" width="9" style="327"/>
    <col min="7454" max="7454" width="9.875" style="327" customWidth="1"/>
    <col min="7455" max="7680" width="9" style="327"/>
    <col min="7681" max="7681" width="11.125" style="327" customWidth="1"/>
    <col min="7682" max="7695" width="8.875" style="327" customWidth="1"/>
    <col min="7696" max="7701" width="11.75" style="327" customWidth="1"/>
    <col min="7702" max="7702" width="7.5" style="327" customWidth="1"/>
    <col min="7703" max="7703" width="9" style="327"/>
    <col min="7704" max="7704" width="4.375" style="327" customWidth="1"/>
    <col min="7705" max="7709" width="9" style="327"/>
    <col min="7710" max="7710" width="9.875" style="327" customWidth="1"/>
    <col min="7711" max="7936" width="9" style="327"/>
    <col min="7937" max="7937" width="11.125" style="327" customWidth="1"/>
    <col min="7938" max="7951" width="8.875" style="327" customWidth="1"/>
    <col min="7952" max="7957" width="11.75" style="327" customWidth="1"/>
    <col min="7958" max="7958" width="7.5" style="327" customWidth="1"/>
    <col min="7959" max="7959" width="9" style="327"/>
    <col min="7960" max="7960" width="4.375" style="327" customWidth="1"/>
    <col min="7961" max="7965" width="9" style="327"/>
    <col min="7966" max="7966" width="9.875" style="327" customWidth="1"/>
    <col min="7967" max="8192" width="9" style="327"/>
    <col min="8193" max="8193" width="11.125" style="327" customWidth="1"/>
    <col min="8194" max="8207" width="8.875" style="327" customWidth="1"/>
    <col min="8208" max="8213" width="11.75" style="327" customWidth="1"/>
    <col min="8214" max="8214" width="7.5" style="327" customWidth="1"/>
    <col min="8215" max="8215" width="9" style="327"/>
    <col min="8216" max="8216" width="4.375" style="327" customWidth="1"/>
    <col min="8217" max="8221" width="9" style="327"/>
    <col min="8222" max="8222" width="9.875" style="327" customWidth="1"/>
    <col min="8223" max="8448" width="9" style="327"/>
    <col min="8449" max="8449" width="11.125" style="327" customWidth="1"/>
    <col min="8450" max="8463" width="8.875" style="327" customWidth="1"/>
    <col min="8464" max="8469" width="11.75" style="327" customWidth="1"/>
    <col min="8470" max="8470" width="7.5" style="327" customWidth="1"/>
    <col min="8471" max="8471" width="9" style="327"/>
    <col min="8472" max="8472" width="4.375" style="327" customWidth="1"/>
    <col min="8473" max="8477" width="9" style="327"/>
    <col min="8478" max="8478" width="9.875" style="327" customWidth="1"/>
    <col min="8479" max="8704" width="9" style="327"/>
    <col min="8705" max="8705" width="11.125" style="327" customWidth="1"/>
    <col min="8706" max="8719" width="8.875" style="327" customWidth="1"/>
    <col min="8720" max="8725" width="11.75" style="327" customWidth="1"/>
    <col min="8726" max="8726" width="7.5" style="327" customWidth="1"/>
    <col min="8727" max="8727" width="9" style="327"/>
    <col min="8728" max="8728" width="4.375" style="327" customWidth="1"/>
    <col min="8729" max="8733" width="9" style="327"/>
    <col min="8734" max="8734" width="9.875" style="327" customWidth="1"/>
    <col min="8735" max="8960" width="9" style="327"/>
    <col min="8961" max="8961" width="11.125" style="327" customWidth="1"/>
    <col min="8962" max="8975" width="8.875" style="327" customWidth="1"/>
    <col min="8976" max="8981" width="11.75" style="327" customWidth="1"/>
    <col min="8982" max="8982" width="7.5" style="327" customWidth="1"/>
    <col min="8983" max="8983" width="9" style="327"/>
    <col min="8984" max="8984" width="4.375" style="327" customWidth="1"/>
    <col min="8985" max="8989" width="9" style="327"/>
    <col min="8990" max="8990" width="9.875" style="327" customWidth="1"/>
    <col min="8991" max="9216" width="9" style="327"/>
    <col min="9217" max="9217" width="11.125" style="327" customWidth="1"/>
    <col min="9218" max="9231" width="8.875" style="327" customWidth="1"/>
    <col min="9232" max="9237" width="11.75" style="327" customWidth="1"/>
    <col min="9238" max="9238" width="7.5" style="327" customWidth="1"/>
    <col min="9239" max="9239" width="9" style="327"/>
    <col min="9240" max="9240" width="4.375" style="327" customWidth="1"/>
    <col min="9241" max="9245" width="9" style="327"/>
    <col min="9246" max="9246" width="9.875" style="327" customWidth="1"/>
    <col min="9247" max="9472" width="9" style="327"/>
    <col min="9473" max="9473" width="11.125" style="327" customWidth="1"/>
    <col min="9474" max="9487" width="8.875" style="327" customWidth="1"/>
    <col min="9488" max="9493" width="11.75" style="327" customWidth="1"/>
    <col min="9494" max="9494" width="7.5" style="327" customWidth="1"/>
    <col min="9495" max="9495" width="9" style="327"/>
    <col min="9496" max="9496" width="4.375" style="327" customWidth="1"/>
    <col min="9497" max="9501" width="9" style="327"/>
    <col min="9502" max="9502" width="9.875" style="327" customWidth="1"/>
    <col min="9503" max="9728" width="9" style="327"/>
    <col min="9729" max="9729" width="11.125" style="327" customWidth="1"/>
    <col min="9730" max="9743" width="8.875" style="327" customWidth="1"/>
    <col min="9744" max="9749" width="11.75" style="327" customWidth="1"/>
    <col min="9750" max="9750" width="7.5" style="327" customWidth="1"/>
    <col min="9751" max="9751" width="9" style="327"/>
    <col min="9752" max="9752" width="4.375" style="327" customWidth="1"/>
    <col min="9753" max="9757" width="9" style="327"/>
    <col min="9758" max="9758" width="9.875" style="327" customWidth="1"/>
    <col min="9759" max="9984" width="9" style="327"/>
    <col min="9985" max="9985" width="11.125" style="327" customWidth="1"/>
    <col min="9986" max="9999" width="8.875" style="327" customWidth="1"/>
    <col min="10000" max="10005" width="11.75" style="327" customWidth="1"/>
    <col min="10006" max="10006" width="7.5" style="327" customWidth="1"/>
    <col min="10007" max="10007" width="9" style="327"/>
    <col min="10008" max="10008" width="4.375" style="327" customWidth="1"/>
    <col min="10009" max="10013" width="9" style="327"/>
    <col min="10014" max="10014" width="9.875" style="327" customWidth="1"/>
    <col min="10015" max="10240" width="9" style="327"/>
    <col min="10241" max="10241" width="11.125" style="327" customWidth="1"/>
    <col min="10242" max="10255" width="8.875" style="327" customWidth="1"/>
    <col min="10256" max="10261" width="11.75" style="327" customWidth="1"/>
    <col min="10262" max="10262" width="7.5" style="327" customWidth="1"/>
    <col min="10263" max="10263" width="9" style="327"/>
    <col min="10264" max="10264" width="4.375" style="327" customWidth="1"/>
    <col min="10265" max="10269" width="9" style="327"/>
    <col min="10270" max="10270" width="9.875" style="327" customWidth="1"/>
    <col min="10271" max="10496" width="9" style="327"/>
    <col min="10497" max="10497" width="11.125" style="327" customWidth="1"/>
    <col min="10498" max="10511" width="8.875" style="327" customWidth="1"/>
    <col min="10512" max="10517" width="11.75" style="327" customWidth="1"/>
    <col min="10518" max="10518" width="7.5" style="327" customWidth="1"/>
    <col min="10519" max="10519" width="9" style="327"/>
    <col min="10520" max="10520" width="4.375" style="327" customWidth="1"/>
    <col min="10521" max="10525" width="9" style="327"/>
    <col min="10526" max="10526" width="9.875" style="327" customWidth="1"/>
    <col min="10527" max="10752" width="9" style="327"/>
    <col min="10753" max="10753" width="11.125" style="327" customWidth="1"/>
    <col min="10754" max="10767" width="8.875" style="327" customWidth="1"/>
    <col min="10768" max="10773" width="11.75" style="327" customWidth="1"/>
    <col min="10774" max="10774" width="7.5" style="327" customWidth="1"/>
    <col min="10775" max="10775" width="9" style="327"/>
    <col min="10776" max="10776" width="4.375" style="327" customWidth="1"/>
    <col min="10777" max="10781" width="9" style="327"/>
    <col min="10782" max="10782" width="9.875" style="327" customWidth="1"/>
    <col min="10783" max="11008" width="9" style="327"/>
    <col min="11009" max="11009" width="11.125" style="327" customWidth="1"/>
    <col min="11010" max="11023" width="8.875" style="327" customWidth="1"/>
    <col min="11024" max="11029" width="11.75" style="327" customWidth="1"/>
    <col min="11030" max="11030" width="7.5" style="327" customWidth="1"/>
    <col min="11031" max="11031" width="9" style="327"/>
    <col min="11032" max="11032" width="4.375" style="327" customWidth="1"/>
    <col min="11033" max="11037" width="9" style="327"/>
    <col min="11038" max="11038" width="9.875" style="327" customWidth="1"/>
    <col min="11039" max="11264" width="9" style="327"/>
    <col min="11265" max="11265" width="11.125" style="327" customWidth="1"/>
    <col min="11266" max="11279" width="8.875" style="327" customWidth="1"/>
    <col min="11280" max="11285" width="11.75" style="327" customWidth="1"/>
    <col min="11286" max="11286" width="7.5" style="327" customWidth="1"/>
    <col min="11287" max="11287" width="9" style="327"/>
    <col min="11288" max="11288" width="4.375" style="327" customWidth="1"/>
    <col min="11289" max="11293" width="9" style="327"/>
    <col min="11294" max="11294" width="9.875" style="327" customWidth="1"/>
    <col min="11295" max="11520" width="9" style="327"/>
    <col min="11521" max="11521" width="11.125" style="327" customWidth="1"/>
    <col min="11522" max="11535" width="8.875" style="327" customWidth="1"/>
    <col min="11536" max="11541" width="11.75" style="327" customWidth="1"/>
    <col min="11542" max="11542" width="7.5" style="327" customWidth="1"/>
    <col min="11543" max="11543" width="9" style="327"/>
    <col min="11544" max="11544" width="4.375" style="327" customWidth="1"/>
    <col min="11545" max="11549" width="9" style="327"/>
    <col min="11550" max="11550" width="9.875" style="327" customWidth="1"/>
    <col min="11551" max="11776" width="9" style="327"/>
    <col min="11777" max="11777" width="11.125" style="327" customWidth="1"/>
    <col min="11778" max="11791" width="8.875" style="327" customWidth="1"/>
    <col min="11792" max="11797" width="11.75" style="327" customWidth="1"/>
    <col min="11798" max="11798" width="7.5" style="327" customWidth="1"/>
    <col min="11799" max="11799" width="9" style="327"/>
    <col min="11800" max="11800" width="4.375" style="327" customWidth="1"/>
    <col min="11801" max="11805" width="9" style="327"/>
    <col min="11806" max="11806" width="9.875" style="327" customWidth="1"/>
    <col min="11807" max="12032" width="9" style="327"/>
    <col min="12033" max="12033" width="11.125" style="327" customWidth="1"/>
    <col min="12034" max="12047" width="8.875" style="327" customWidth="1"/>
    <col min="12048" max="12053" width="11.75" style="327" customWidth="1"/>
    <col min="12054" max="12054" width="7.5" style="327" customWidth="1"/>
    <col min="12055" max="12055" width="9" style="327"/>
    <col min="12056" max="12056" width="4.375" style="327" customWidth="1"/>
    <col min="12057" max="12061" width="9" style="327"/>
    <col min="12062" max="12062" width="9.875" style="327" customWidth="1"/>
    <col min="12063" max="12288" width="9" style="327"/>
    <col min="12289" max="12289" width="11.125" style="327" customWidth="1"/>
    <col min="12290" max="12303" width="8.875" style="327" customWidth="1"/>
    <col min="12304" max="12309" width="11.75" style="327" customWidth="1"/>
    <col min="12310" max="12310" width="7.5" style="327" customWidth="1"/>
    <col min="12311" max="12311" width="9" style="327"/>
    <col min="12312" max="12312" width="4.375" style="327" customWidth="1"/>
    <col min="12313" max="12317" width="9" style="327"/>
    <col min="12318" max="12318" width="9.875" style="327" customWidth="1"/>
    <col min="12319" max="12544" width="9" style="327"/>
    <col min="12545" max="12545" width="11.125" style="327" customWidth="1"/>
    <col min="12546" max="12559" width="8.875" style="327" customWidth="1"/>
    <col min="12560" max="12565" width="11.75" style="327" customWidth="1"/>
    <col min="12566" max="12566" width="7.5" style="327" customWidth="1"/>
    <col min="12567" max="12567" width="9" style="327"/>
    <col min="12568" max="12568" width="4.375" style="327" customWidth="1"/>
    <col min="12569" max="12573" width="9" style="327"/>
    <col min="12574" max="12574" width="9.875" style="327" customWidth="1"/>
    <col min="12575" max="12800" width="9" style="327"/>
    <col min="12801" max="12801" width="11.125" style="327" customWidth="1"/>
    <col min="12802" max="12815" width="8.875" style="327" customWidth="1"/>
    <col min="12816" max="12821" width="11.75" style="327" customWidth="1"/>
    <col min="12822" max="12822" width="7.5" style="327" customWidth="1"/>
    <col min="12823" max="12823" width="9" style="327"/>
    <col min="12824" max="12824" width="4.375" style="327" customWidth="1"/>
    <col min="12825" max="12829" width="9" style="327"/>
    <col min="12830" max="12830" width="9.875" style="327" customWidth="1"/>
    <col min="12831" max="13056" width="9" style="327"/>
    <col min="13057" max="13057" width="11.125" style="327" customWidth="1"/>
    <col min="13058" max="13071" width="8.875" style="327" customWidth="1"/>
    <col min="13072" max="13077" width="11.75" style="327" customWidth="1"/>
    <col min="13078" max="13078" width="7.5" style="327" customWidth="1"/>
    <col min="13079" max="13079" width="9" style="327"/>
    <col min="13080" max="13080" width="4.375" style="327" customWidth="1"/>
    <col min="13081" max="13085" width="9" style="327"/>
    <col min="13086" max="13086" width="9.875" style="327" customWidth="1"/>
    <col min="13087" max="13312" width="9" style="327"/>
    <col min="13313" max="13313" width="11.125" style="327" customWidth="1"/>
    <col min="13314" max="13327" width="8.875" style="327" customWidth="1"/>
    <col min="13328" max="13333" width="11.75" style="327" customWidth="1"/>
    <col min="13334" max="13334" width="7.5" style="327" customWidth="1"/>
    <col min="13335" max="13335" width="9" style="327"/>
    <col min="13336" max="13336" width="4.375" style="327" customWidth="1"/>
    <col min="13337" max="13341" width="9" style="327"/>
    <col min="13342" max="13342" width="9.875" style="327" customWidth="1"/>
    <col min="13343" max="13568" width="9" style="327"/>
    <col min="13569" max="13569" width="11.125" style="327" customWidth="1"/>
    <col min="13570" max="13583" width="8.875" style="327" customWidth="1"/>
    <col min="13584" max="13589" width="11.75" style="327" customWidth="1"/>
    <col min="13590" max="13590" width="7.5" style="327" customWidth="1"/>
    <col min="13591" max="13591" width="9" style="327"/>
    <col min="13592" max="13592" width="4.375" style="327" customWidth="1"/>
    <col min="13593" max="13597" width="9" style="327"/>
    <col min="13598" max="13598" width="9.875" style="327" customWidth="1"/>
    <col min="13599" max="13824" width="9" style="327"/>
    <col min="13825" max="13825" width="11.125" style="327" customWidth="1"/>
    <col min="13826" max="13839" width="8.875" style="327" customWidth="1"/>
    <col min="13840" max="13845" width="11.75" style="327" customWidth="1"/>
    <col min="13846" max="13846" width="7.5" style="327" customWidth="1"/>
    <col min="13847" max="13847" width="9" style="327"/>
    <col min="13848" max="13848" width="4.375" style="327" customWidth="1"/>
    <col min="13849" max="13853" width="9" style="327"/>
    <col min="13854" max="13854" width="9.875" style="327" customWidth="1"/>
    <col min="13855" max="14080" width="9" style="327"/>
    <col min="14081" max="14081" width="11.125" style="327" customWidth="1"/>
    <col min="14082" max="14095" width="8.875" style="327" customWidth="1"/>
    <col min="14096" max="14101" width="11.75" style="327" customWidth="1"/>
    <col min="14102" max="14102" width="7.5" style="327" customWidth="1"/>
    <col min="14103" max="14103" width="9" style="327"/>
    <col min="14104" max="14104" width="4.375" style="327" customWidth="1"/>
    <col min="14105" max="14109" width="9" style="327"/>
    <col min="14110" max="14110" width="9.875" style="327" customWidth="1"/>
    <col min="14111" max="14336" width="9" style="327"/>
    <col min="14337" max="14337" width="11.125" style="327" customWidth="1"/>
    <col min="14338" max="14351" width="8.875" style="327" customWidth="1"/>
    <col min="14352" max="14357" width="11.75" style="327" customWidth="1"/>
    <col min="14358" max="14358" width="7.5" style="327" customWidth="1"/>
    <col min="14359" max="14359" width="9" style="327"/>
    <col min="14360" max="14360" width="4.375" style="327" customWidth="1"/>
    <col min="14361" max="14365" width="9" style="327"/>
    <col min="14366" max="14366" width="9.875" style="327" customWidth="1"/>
    <col min="14367" max="14592" width="9" style="327"/>
    <col min="14593" max="14593" width="11.125" style="327" customWidth="1"/>
    <col min="14594" max="14607" width="8.875" style="327" customWidth="1"/>
    <col min="14608" max="14613" width="11.75" style="327" customWidth="1"/>
    <col min="14614" max="14614" width="7.5" style="327" customWidth="1"/>
    <col min="14615" max="14615" width="9" style="327"/>
    <col min="14616" max="14616" width="4.375" style="327" customWidth="1"/>
    <col min="14617" max="14621" width="9" style="327"/>
    <col min="14622" max="14622" width="9.875" style="327" customWidth="1"/>
    <col min="14623" max="14848" width="9" style="327"/>
    <col min="14849" max="14849" width="11.125" style="327" customWidth="1"/>
    <col min="14850" max="14863" width="8.875" style="327" customWidth="1"/>
    <col min="14864" max="14869" width="11.75" style="327" customWidth="1"/>
    <col min="14870" max="14870" width="7.5" style="327" customWidth="1"/>
    <col min="14871" max="14871" width="9" style="327"/>
    <col min="14872" max="14872" width="4.375" style="327" customWidth="1"/>
    <col min="14873" max="14877" width="9" style="327"/>
    <col min="14878" max="14878" width="9.875" style="327" customWidth="1"/>
    <col min="14879" max="15104" width="9" style="327"/>
    <col min="15105" max="15105" width="11.125" style="327" customWidth="1"/>
    <col min="15106" max="15119" width="8.875" style="327" customWidth="1"/>
    <col min="15120" max="15125" width="11.75" style="327" customWidth="1"/>
    <col min="15126" max="15126" width="7.5" style="327" customWidth="1"/>
    <col min="15127" max="15127" width="9" style="327"/>
    <col min="15128" max="15128" width="4.375" style="327" customWidth="1"/>
    <col min="15129" max="15133" width="9" style="327"/>
    <col min="15134" max="15134" width="9.875" style="327" customWidth="1"/>
    <col min="15135" max="15360" width="9" style="327"/>
    <col min="15361" max="15361" width="11.125" style="327" customWidth="1"/>
    <col min="15362" max="15375" width="8.875" style="327" customWidth="1"/>
    <col min="15376" max="15381" width="11.75" style="327" customWidth="1"/>
    <col min="15382" max="15382" width="7.5" style="327" customWidth="1"/>
    <col min="15383" max="15383" width="9" style="327"/>
    <col min="15384" max="15384" width="4.375" style="327" customWidth="1"/>
    <col min="15385" max="15389" width="9" style="327"/>
    <col min="15390" max="15390" width="9.875" style="327" customWidth="1"/>
    <col min="15391" max="15616" width="9" style="327"/>
    <col min="15617" max="15617" width="11.125" style="327" customWidth="1"/>
    <col min="15618" max="15631" width="8.875" style="327" customWidth="1"/>
    <col min="15632" max="15637" width="11.75" style="327" customWidth="1"/>
    <col min="15638" max="15638" width="7.5" style="327" customWidth="1"/>
    <col min="15639" max="15639" width="9" style="327"/>
    <col min="15640" max="15640" width="4.375" style="327" customWidth="1"/>
    <col min="15641" max="15645" width="9" style="327"/>
    <col min="15646" max="15646" width="9.875" style="327" customWidth="1"/>
    <col min="15647" max="15872" width="9" style="327"/>
    <col min="15873" max="15873" width="11.125" style="327" customWidth="1"/>
    <col min="15874" max="15887" width="8.875" style="327" customWidth="1"/>
    <col min="15888" max="15893" width="11.75" style="327" customWidth="1"/>
    <col min="15894" max="15894" width="7.5" style="327" customWidth="1"/>
    <col min="15895" max="15895" width="9" style="327"/>
    <col min="15896" max="15896" width="4.375" style="327" customWidth="1"/>
    <col min="15897" max="15901" width="9" style="327"/>
    <col min="15902" max="15902" width="9.875" style="327" customWidth="1"/>
    <col min="15903" max="16128" width="9" style="327"/>
    <col min="16129" max="16129" width="11.125" style="327" customWidth="1"/>
    <col min="16130" max="16143" width="8.875" style="327" customWidth="1"/>
    <col min="16144" max="16149" width="11.75" style="327" customWidth="1"/>
    <col min="16150" max="16150" width="7.5" style="327" customWidth="1"/>
    <col min="16151" max="16151" width="9" style="327"/>
    <col min="16152" max="16152" width="4.375" style="327" customWidth="1"/>
    <col min="16153" max="16157" width="9" style="327"/>
    <col min="16158" max="16158" width="9.875" style="327" customWidth="1"/>
    <col min="16159" max="16384" width="9" style="327"/>
  </cols>
  <sheetData>
    <row r="1" spans="1:27" s="174" customFormat="1" ht="16.5" customHeight="1">
      <c r="A1" s="387" t="s">
        <v>961</v>
      </c>
      <c r="C1" s="406"/>
      <c r="D1" s="406"/>
      <c r="E1" s="406"/>
      <c r="F1" s="406"/>
      <c r="G1" s="406"/>
      <c r="H1" s="406"/>
      <c r="I1" s="406"/>
      <c r="J1" s="405"/>
      <c r="K1" s="2462" t="s">
        <v>771</v>
      </c>
      <c r="L1" s="2472"/>
      <c r="M1" s="2462" t="s">
        <v>1015</v>
      </c>
      <c r="N1" s="2471"/>
      <c r="O1" s="2472"/>
    </row>
    <row r="2" spans="1:27" s="174" customFormat="1" ht="16.5" customHeight="1">
      <c r="A2" s="408" t="s">
        <v>962</v>
      </c>
      <c r="B2" s="407" t="s">
        <v>921</v>
      </c>
      <c r="C2" s="406"/>
      <c r="D2" s="406"/>
      <c r="E2" s="406"/>
      <c r="F2" s="406"/>
      <c r="G2" s="406"/>
      <c r="H2" s="406"/>
      <c r="I2" s="406"/>
      <c r="J2" s="405"/>
      <c r="K2" s="2462" t="s">
        <v>814</v>
      </c>
      <c r="L2" s="2472"/>
      <c r="M2" s="2462" t="s">
        <v>1014</v>
      </c>
      <c r="N2" s="2471"/>
      <c r="O2" s="2472"/>
    </row>
    <row r="3" spans="1:27" s="174" customFormat="1" ht="44.25" customHeight="1">
      <c r="A3" s="2499" t="s">
        <v>1016</v>
      </c>
      <c r="B3" s="2499"/>
      <c r="C3" s="2499"/>
      <c r="D3" s="2499"/>
      <c r="E3" s="2499"/>
      <c r="F3" s="2499"/>
      <c r="G3" s="2499"/>
      <c r="H3" s="2499"/>
      <c r="I3" s="2499"/>
      <c r="J3" s="2499"/>
      <c r="K3" s="2499"/>
      <c r="L3" s="2499"/>
      <c r="M3" s="2499"/>
      <c r="N3" s="2499"/>
      <c r="O3" s="2499"/>
    </row>
    <row r="4" spans="1:27" s="174" customFormat="1" ht="20.100000000000001" customHeight="1" thickBot="1">
      <c r="A4" s="352"/>
      <c r="B4" s="352"/>
      <c r="C4" s="352"/>
      <c r="D4" s="352"/>
      <c r="E4" s="352"/>
      <c r="F4" s="2437" t="s">
        <v>1570</v>
      </c>
      <c r="G4" s="2437"/>
      <c r="H4" s="2437"/>
      <c r="I4" s="2437"/>
      <c r="J4" s="2437"/>
      <c r="K4" s="352"/>
      <c r="L4" s="352"/>
      <c r="M4" s="23" t="s">
        <v>113</v>
      </c>
      <c r="N4" s="2403" t="s">
        <v>1013</v>
      </c>
      <c r="O4" s="2403"/>
    </row>
    <row r="5" spans="1:27" s="174" customFormat="1" ht="39.950000000000003" customHeight="1" thickBot="1">
      <c r="A5" s="403" t="s">
        <v>1012</v>
      </c>
      <c r="B5" s="402" t="s">
        <v>1017</v>
      </c>
      <c r="C5" s="402" t="s">
        <v>1018</v>
      </c>
      <c r="D5" s="402" t="s">
        <v>1019</v>
      </c>
      <c r="E5" s="739" t="s">
        <v>955</v>
      </c>
      <c r="F5" s="402" t="s">
        <v>1020</v>
      </c>
      <c r="G5" s="402" t="s">
        <v>1021</v>
      </c>
      <c r="H5" s="402" t="s">
        <v>1574</v>
      </c>
      <c r="I5" s="402" t="s">
        <v>1022</v>
      </c>
      <c r="J5" s="402" t="s">
        <v>1023</v>
      </c>
      <c r="K5" s="402" t="s">
        <v>1024</v>
      </c>
      <c r="L5" s="402" t="s">
        <v>1055</v>
      </c>
      <c r="M5" s="740" t="s">
        <v>993</v>
      </c>
      <c r="N5" s="740" t="s">
        <v>971</v>
      </c>
      <c r="O5" s="741" t="s">
        <v>1025</v>
      </c>
    </row>
    <row r="6" spans="1:27" s="174" customFormat="1" ht="39.950000000000003" customHeight="1">
      <c r="A6" s="328" t="s">
        <v>1000</v>
      </c>
      <c r="B6" s="399">
        <v>0</v>
      </c>
      <c r="C6" s="399">
        <v>0</v>
      </c>
      <c r="D6" s="399">
        <v>0</v>
      </c>
      <c r="E6" s="399">
        <v>0</v>
      </c>
      <c r="F6" s="399">
        <v>0</v>
      </c>
      <c r="G6" s="399">
        <v>0</v>
      </c>
      <c r="H6" s="399">
        <v>0</v>
      </c>
      <c r="I6" s="399">
        <v>0</v>
      </c>
      <c r="J6" s="399">
        <v>0</v>
      </c>
      <c r="K6" s="399">
        <v>0</v>
      </c>
      <c r="L6" s="399">
        <v>0</v>
      </c>
      <c r="M6" s="399">
        <v>0</v>
      </c>
      <c r="N6" s="399">
        <v>0</v>
      </c>
      <c r="O6" s="399">
        <v>0</v>
      </c>
    </row>
    <row r="7" spans="1:27" s="174" customFormat="1" ht="39.950000000000003" customHeight="1">
      <c r="A7" s="330" t="s">
        <v>999</v>
      </c>
      <c r="B7" s="399">
        <v>0</v>
      </c>
      <c r="C7" s="399">
        <v>0</v>
      </c>
      <c r="D7" s="399">
        <v>0</v>
      </c>
      <c r="E7" s="399">
        <v>0</v>
      </c>
      <c r="F7" s="399">
        <v>0</v>
      </c>
      <c r="G7" s="399">
        <v>0</v>
      </c>
      <c r="H7" s="399">
        <v>0</v>
      </c>
      <c r="I7" s="399">
        <v>0</v>
      </c>
      <c r="J7" s="399">
        <v>0</v>
      </c>
      <c r="K7" s="399">
        <v>0</v>
      </c>
      <c r="L7" s="399">
        <v>0</v>
      </c>
      <c r="M7" s="399">
        <v>0</v>
      </c>
      <c r="N7" s="399">
        <v>0</v>
      </c>
      <c r="O7" s="399">
        <v>0</v>
      </c>
    </row>
    <row r="8" spans="1:27" s="174" customFormat="1" ht="39.950000000000003" customHeight="1">
      <c r="A8" s="330" t="s">
        <v>998</v>
      </c>
      <c r="B8" s="399">
        <v>0</v>
      </c>
      <c r="C8" s="399">
        <v>0</v>
      </c>
      <c r="D8" s="399">
        <v>0</v>
      </c>
      <c r="E8" s="399">
        <v>0</v>
      </c>
      <c r="F8" s="399">
        <v>0</v>
      </c>
      <c r="G8" s="399">
        <v>0</v>
      </c>
      <c r="H8" s="399">
        <v>0</v>
      </c>
      <c r="I8" s="399">
        <v>0</v>
      </c>
      <c r="J8" s="399">
        <v>0</v>
      </c>
      <c r="K8" s="399">
        <v>0</v>
      </c>
      <c r="L8" s="399">
        <v>0</v>
      </c>
      <c r="M8" s="399">
        <v>0</v>
      </c>
      <c r="N8" s="399">
        <v>0</v>
      </c>
      <c r="O8" s="399">
        <v>0</v>
      </c>
    </row>
    <row r="9" spans="1:27" s="174" customFormat="1" ht="39.950000000000003" customHeight="1">
      <c r="A9" s="330" t="s">
        <v>997</v>
      </c>
      <c r="B9" s="399">
        <v>0</v>
      </c>
      <c r="C9" s="399">
        <v>0</v>
      </c>
      <c r="D9" s="399">
        <v>0</v>
      </c>
      <c r="E9" s="399">
        <v>0</v>
      </c>
      <c r="F9" s="399">
        <v>0</v>
      </c>
      <c r="G9" s="399">
        <v>0</v>
      </c>
      <c r="H9" s="399">
        <v>0</v>
      </c>
      <c r="I9" s="399">
        <v>0</v>
      </c>
      <c r="J9" s="399">
        <v>0</v>
      </c>
      <c r="K9" s="399">
        <v>0</v>
      </c>
      <c r="L9" s="399">
        <v>0</v>
      </c>
      <c r="M9" s="399">
        <v>0</v>
      </c>
      <c r="N9" s="399">
        <v>0</v>
      </c>
      <c r="O9" s="399">
        <v>0</v>
      </c>
    </row>
    <row r="10" spans="1:27" s="174" customFormat="1" ht="39.950000000000003" customHeight="1">
      <c r="A10" s="330" t="s">
        <v>996</v>
      </c>
      <c r="B10" s="399">
        <v>0</v>
      </c>
      <c r="C10" s="399">
        <v>0</v>
      </c>
      <c r="D10" s="399">
        <v>0</v>
      </c>
      <c r="E10" s="399">
        <v>0</v>
      </c>
      <c r="F10" s="399">
        <v>0</v>
      </c>
      <c r="G10" s="399">
        <v>0</v>
      </c>
      <c r="H10" s="399">
        <v>0</v>
      </c>
      <c r="I10" s="399">
        <v>0</v>
      </c>
      <c r="J10" s="399">
        <v>0</v>
      </c>
      <c r="K10" s="399">
        <v>0</v>
      </c>
      <c r="L10" s="399">
        <v>0</v>
      </c>
      <c r="M10" s="399">
        <v>0</v>
      </c>
      <c r="N10" s="399">
        <v>0</v>
      </c>
      <c r="O10" s="399">
        <v>0</v>
      </c>
    </row>
    <row r="11" spans="1:27" s="174" customFormat="1" ht="39.950000000000003" customHeight="1">
      <c r="A11" s="330" t="s">
        <v>995</v>
      </c>
      <c r="B11" s="399">
        <v>0</v>
      </c>
      <c r="C11" s="399">
        <v>0</v>
      </c>
      <c r="D11" s="399">
        <v>0</v>
      </c>
      <c r="E11" s="399">
        <v>0</v>
      </c>
      <c r="F11" s="399">
        <v>0</v>
      </c>
      <c r="G11" s="399">
        <v>0</v>
      </c>
      <c r="H11" s="399">
        <v>0</v>
      </c>
      <c r="I11" s="399">
        <v>0</v>
      </c>
      <c r="J11" s="399">
        <v>0</v>
      </c>
      <c r="K11" s="399">
        <v>0</v>
      </c>
      <c r="L11" s="399">
        <v>0</v>
      </c>
      <c r="M11" s="399">
        <v>0</v>
      </c>
      <c r="N11" s="399">
        <v>0</v>
      </c>
      <c r="O11" s="399">
        <v>0</v>
      </c>
    </row>
    <row r="12" spans="1:27" s="174" customFormat="1" ht="39.950000000000003" customHeight="1">
      <c r="A12" s="398"/>
      <c r="B12" s="397"/>
      <c r="C12" s="396"/>
      <c r="D12" s="396"/>
      <c r="E12" s="396"/>
      <c r="F12" s="396"/>
      <c r="G12" s="396"/>
      <c r="H12" s="396"/>
      <c r="I12" s="396"/>
      <c r="J12" s="396"/>
      <c r="K12" s="396"/>
      <c r="L12" s="396"/>
      <c r="M12" s="396"/>
      <c r="N12" s="396"/>
      <c r="O12" s="409"/>
    </row>
    <row r="13" spans="1:27" s="339" customFormat="1" ht="39.950000000000003" customHeight="1" thickBot="1">
      <c r="A13" s="374" t="s">
        <v>980</v>
      </c>
      <c r="B13" s="410"/>
      <c r="C13" s="410"/>
      <c r="D13" s="411"/>
      <c r="E13" s="412"/>
      <c r="F13" s="412"/>
      <c r="G13" s="411"/>
      <c r="H13" s="412"/>
      <c r="I13" s="412"/>
      <c r="J13" s="411"/>
      <c r="K13" s="410"/>
      <c r="L13" s="410"/>
      <c r="M13" s="413"/>
      <c r="N13" s="414"/>
      <c r="O13" s="414"/>
    </row>
    <row r="14" spans="1:27" s="339" customFormat="1" ht="21.75" customHeight="1">
      <c r="A14" s="337" t="s">
        <v>912</v>
      </c>
      <c r="B14" s="338"/>
      <c r="C14" s="338"/>
      <c r="D14" s="337" t="s">
        <v>913</v>
      </c>
      <c r="H14" s="338" t="s">
        <v>957</v>
      </c>
      <c r="K14" s="338"/>
      <c r="M14" s="415" t="s">
        <v>958</v>
      </c>
    </row>
    <row r="15" spans="1:27" s="339" customFormat="1" ht="21.75" customHeight="1">
      <c r="G15" s="338"/>
      <c r="H15" s="338" t="s">
        <v>853</v>
      </c>
      <c r="K15" s="338"/>
      <c r="L15" s="415"/>
    </row>
    <row r="16" spans="1:27" s="417" customFormat="1" ht="21.95" customHeight="1">
      <c r="A16" s="416" t="s">
        <v>1026</v>
      </c>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row>
    <row r="17" spans="1:30" ht="21.95" customHeight="1">
      <c r="A17" s="416" t="s">
        <v>982</v>
      </c>
      <c r="B17" s="343"/>
      <c r="C17" s="343"/>
      <c r="D17" s="343"/>
      <c r="E17" s="343"/>
      <c r="F17" s="343"/>
      <c r="G17" s="343"/>
      <c r="H17" s="343"/>
      <c r="I17" s="343"/>
      <c r="J17" s="343"/>
      <c r="K17" s="343"/>
      <c r="L17" s="2437" t="s">
        <v>1576</v>
      </c>
      <c r="M17" s="2437"/>
      <c r="N17" s="2437"/>
      <c r="O17" s="2437"/>
      <c r="P17" s="343"/>
      <c r="Q17" s="343"/>
      <c r="R17" s="343"/>
      <c r="S17" s="343"/>
      <c r="T17" s="343"/>
      <c r="U17" s="343"/>
      <c r="V17" s="343"/>
      <c r="W17" s="343"/>
      <c r="X17" s="343"/>
      <c r="Y17" s="343"/>
      <c r="Z17" s="343"/>
      <c r="AA17" s="343"/>
      <c r="AB17" s="343"/>
      <c r="AC17" s="343"/>
      <c r="AD17" s="343"/>
    </row>
    <row r="18" spans="1:30">
      <c r="A18" s="326"/>
      <c r="B18" s="326"/>
      <c r="C18" s="326"/>
      <c r="D18" s="326"/>
      <c r="E18" s="326"/>
      <c r="F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row>
    <row r="20" spans="1:30" ht="20.25">
      <c r="G20" s="390"/>
    </row>
  </sheetData>
  <mergeCells count="8">
    <mergeCell ref="L17:O17"/>
    <mergeCell ref="K1:L1"/>
    <mergeCell ref="M1:O1"/>
    <mergeCell ref="K2:L2"/>
    <mergeCell ref="M2:O2"/>
    <mergeCell ref="A3:O3"/>
    <mergeCell ref="F4:J4"/>
    <mergeCell ref="N4:O4"/>
  </mergeCells>
  <phoneticPr fontId="2" type="noConversion"/>
  <hyperlinks>
    <hyperlink ref="M4" location="預告統計資料發布時間表!A1" display="回發布時間表" xr:uid="{08E30F4D-1FE1-476C-B791-F818A5E472F9}"/>
  </hyperlinks>
  <printOptions horizontalCentered="1" verticalCentered="1"/>
  <pageMargins left="0.74803149606299213" right="0.59055118110236227" top="0.78740157480314965" bottom="0.59055118110236227" header="0.51181102362204722" footer="0.43307086614173229"/>
  <pageSetup paperSize="9" scale="80" fitToWidth="2" fitToHeight="2" orientation="landscape" r:id="rId1"/>
  <headerFooter alignWithMargins="0">
    <oddFooter>&amp;C&amp;14 1-14</oddFooter>
  </headerFooter>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7289-F7A2-4A48-9C68-FA42CEF91183}">
  <dimension ref="A1:U39"/>
  <sheetViews>
    <sheetView workbookViewId="0">
      <selection activeCell="U4" sqref="U4"/>
    </sheetView>
  </sheetViews>
  <sheetFormatPr defaultRowHeight="12"/>
  <cols>
    <col min="1" max="1" width="5.875" style="327" customWidth="1"/>
    <col min="2" max="2" width="2.25" style="327" customWidth="1"/>
    <col min="3" max="3" width="14.125" style="327" customWidth="1"/>
    <col min="4" max="10" width="8" style="327" customWidth="1"/>
    <col min="11" max="11" width="8.875" style="327" customWidth="1"/>
    <col min="12" max="12" width="8.5" style="327" customWidth="1"/>
    <col min="13" max="13" width="8.625" style="327" customWidth="1"/>
    <col min="14" max="14" width="9.125" style="327" customWidth="1"/>
    <col min="15" max="15" width="9.5" style="327" customWidth="1"/>
    <col min="16" max="16" width="10" style="327" customWidth="1"/>
    <col min="17" max="18" width="9" style="327" customWidth="1"/>
    <col min="19" max="19" width="9.5" style="327" customWidth="1"/>
    <col min="20" max="20" width="10.375" style="327" customWidth="1"/>
    <col min="21" max="256" width="9" style="327"/>
    <col min="257" max="257" width="5.875" style="327" customWidth="1"/>
    <col min="258" max="258" width="2.25" style="327" customWidth="1"/>
    <col min="259" max="259" width="14.125" style="327" customWidth="1"/>
    <col min="260" max="266" width="8" style="327" customWidth="1"/>
    <col min="267" max="267" width="8.875" style="327" customWidth="1"/>
    <col min="268" max="268" width="8.5" style="327" customWidth="1"/>
    <col min="269" max="269" width="8.625" style="327" customWidth="1"/>
    <col min="270" max="270" width="9.125" style="327" customWidth="1"/>
    <col min="271" max="271" width="9.5" style="327" customWidth="1"/>
    <col min="272" max="272" width="10" style="327" customWidth="1"/>
    <col min="273" max="274" width="9" style="327"/>
    <col min="275" max="275" width="9.5" style="327" customWidth="1"/>
    <col min="276" max="276" width="10.375" style="327" customWidth="1"/>
    <col min="277" max="512" width="9" style="327"/>
    <col min="513" max="513" width="5.875" style="327" customWidth="1"/>
    <col min="514" max="514" width="2.25" style="327" customWidth="1"/>
    <col min="515" max="515" width="14.125" style="327" customWidth="1"/>
    <col min="516" max="522" width="8" style="327" customWidth="1"/>
    <col min="523" max="523" width="8.875" style="327" customWidth="1"/>
    <col min="524" max="524" width="8.5" style="327" customWidth="1"/>
    <col min="525" max="525" width="8.625" style="327" customWidth="1"/>
    <col min="526" max="526" width="9.125" style="327" customWidth="1"/>
    <col min="527" max="527" width="9.5" style="327" customWidth="1"/>
    <col min="528" max="528" width="10" style="327" customWidth="1"/>
    <col min="529" max="530" width="9" style="327"/>
    <col min="531" max="531" width="9.5" style="327" customWidth="1"/>
    <col min="532" max="532" width="10.375" style="327" customWidth="1"/>
    <col min="533" max="768" width="9" style="327"/>
    <col min="769" max="769" width="5.875" style="327" customWidth="1"/>
    <col min="770" max="770" width="2.25" style="327" customWidth="1"/>
    <col min="771" max="771" width="14.125" style="327" customWidth="1"/>
    <col min="772" max="778" width="8" style="327" customWidth="1"/>
    <col min="779" max="779" width="8.875" style="327" customWidth="1"/>
    <col min="780" max="780" width="8.5" style="327" customWidth="1"/>
    <col min="781" max="781" width="8.625" style="327" customWidth="1"/>
    <col min="782" max="782" width="9.125" style="327" customWidth="1"/>
    <col min="783" max="783" width="9.5" style="327" customWidth="1"/>
    <col min="784" max="784" width="10" style="327" customWidth="1"/>
    <col min="785" max="786" width="9" style="327"/>
    <col min="787" max="787" width="9.5" style="327" customWidth="1"/>
    <col min="788" max="788" width="10.375" style="327" customWidth="1"/>
    <col min="789" max="1024" width="9" style="327"/>
    <col min="1025" max="1025" width="5.875" style="327" customWidth="1"/>
    <col min="1026" max="1026" width="2.25" style="327" customWidth="1"/>
    <col min="1027" max="1027" width="14.125" style="327" customWidth="1"/>
    <col min="1028" max="1034" width="8" style="327" customWidth="1"/>
    <col min="1035" max="1035" width="8.875" style="327" customWidth="1"/>
    <col min="1036" max="1036" width="8.5" style="327" customWidth="1"/>
    <col min="1037" max="1037" width="8.625" style="327" customWidth="1"/>
    <col min="1038" max="1038" width="9.125" style="327" customWidth="1"/>
    <col min="1039" max="1039" width="9.5" style="327" customWidth="1"/>
    <col min="1040" max="1040" width="10" style="327" customWidth="1"/>
    <col min="1041" max="1042" width="9" style="327"/>
    <col min="1043" max="1043" width="9.5" style="327" customWidth="1"/>
    <col min="1044" max="1044" width="10.375" style="327" customWidth="1"/>
    <col min="1045" max="1280" width="9" style="327"/>
    <col min="1281" max="1281" width="5.875" style="327" customWidth="1"/>
    <col min="1282" max="1282" width="2.25" style="327" customWidth="1"/>
    <col min="1283" max="1283" width="14.125" style="327" customWidth="1"/>
    <col min="1284" max="1290" width="8" style="327" customWidth="1"/>
    <col min="1291" max="1291" width="8.875" style="327" customWidth="1"/>
    <col min="1292" max="1292" width="8.5" style="327" customWidth="1"/>
    <col min="1293" max="1293" width="8.625" style="327" customWidth="1"/>
    <col min="1294" max="1294" width="9.125" style="327" customWidth="1"/>
    <col min="1295" max="1295" width="9.5" style="327" customWidth="1"/>
    <col min="1296" max="1296" width="10" style="327" customWidth="1"/>
    <col min="1297" max="1298" width="9" style="327"/>
    <col min="1299" max="1299" width="9.5" style="327" customWidth="1"/>
    <col min="1300" max="1300" width="10.375" style="327" customWidth="1"/>
    <col min="1301" max="1536" width="9" style="327"/>
    <col min="1537" max="1537" width="5.875" style="327" customWidth="1"/>
    <col min="1538" max="1538" width="2.25" style="327" customWidth="1"/>
    <col min="1539" max="1539" width="14.125" style="327" customWidth="1"/>
    <col min="1540" max="1546" width="8" style="327" customWidth="1"/>
    <col min="1547" max="1547" width="8.875" style="327" customWidth="1"/>
    <col min="1548" max="1548" width="8.5" style="327" customWidth="1"/>
    <col min="1549" max="1549" width="8.625" style="327" customWidth="1"/>
    <col min="1550" max="1550" width="9.125" style="327" customWidth="1"/>
    <col min="1551" max="1551" width="9.5" style="327" customWidth="1"/>
    <col min="1552" max="1552" width="10" style="327" customWidth="1"/>
    <col min="1553" max="1554" width="9" style="327"/>
    <col min="1555" max="1555" width="9.5" style="327" customWidth="1"/>
    <col min="1556" max="1556" width="10.375" style="327" customWidth="1"/>
    <col min="1557" max="1792" width="9" style="327"/>
    <col min="1793" max="1793" width="5.875" style="327" customWidth="1"/>
    <col min="1794" max="1794" width="2.25" style="327" customWidth="1"/>
    <col min="1795" max="1795" width="14.125" style="327" customWidth="1"/>
    <col min="1796" max="1802" width="8" style="327" customWidth="1"/>
    <col min="1803" max="1803" width="8.875" style="327" customWidth="1"/>
    <col min="1804" max="1804" width="8.5" style="327" customWidth="1"/>
    <col min="1805" max="1805" width="8.625" style="327" customWidth="1"/>
    <col min="1806" max="1806" width="9.125" style="327" customWidth="1"/>
    <col min="1807" max="1807" width="9.5" style="327" customWidth="1"/>
    <col min="1808" max="1808" width="10" style="327" customWidth="1"/>
    <col min="1809" max="1810" width="9" style="327"/>
    <col min="1811" max="1811" width="9.5" style="327" customWidth="1"/>
    <col min="1812" max="1812" width="10.375" style="327" customWidth="1"/>
    <col min="1813" max="2048" width="9" style="327"/>
    <col min="2049" max="2049" width="5.875" style="327" customWidth="1"/>
    <col min="2050" max="2050" width="2.25" style="327" customWidth="1"/>
    <col min="2051" max="2051" width="14.125" style="327" customWidth="1"/>
    <col min="2052" max="2058" width="8" style="327" customWidth="1"/>
    <col min="2059" max="2059" width="8.875" style="327" customWidth="1"/>
    <col min="2060" max="2060" width="8.5" style="327" customWidth="1"/>
    <col min="2061" max="2061" width="8.625" style="327" customWidth="1"/>
    <col min="2062" max="2062" width="9.125" style="327" customWidth="1"/>
    <col min="2063" max="2063" width="9.5" style="327" customWidth="1"/>
    <col min="2064" max="2064" width="10" style="327" customWidth="1"/>
    <col min="2065" max="2066" width="9" style="327"/>
    <col min="2067" max="2067" width="9.5" style="327" customWidth="1"/>
    <col min="2068" max="2068" width="10.375" style="327" customWidth="1"/>
    <col min="2069" max="2304" width="9" style="327"/>
    <col min="2305" max="2305" width="5.875" style="327" customWidth="1"/>
    <col min="2306" max="2306" width="2.25" style="327" customWidth="1"/>
    <col min="2307" max="2307" width="14.125" style="327" customWidth="1"/>
    <col min="2308" max="2314" width="8" style="327" customWidth="1"/>
    <col min="2315" max="2315" width="8.875" style="327" customWidth="1"/>
    <col min="2316" max="2316" width="8.5" style="327" customWidth="1"/>
    <col min="2317" max="2317" width="8.625" style="327" customWidth="1"/>
    <col min="2318" max="2318" width="9.125" style="327" customWidth="1"/>
    <col min="2319" max="2319" width="9.5" style="327" customWidth="1"/>
    <col min="2320" max="2320" width="10" style="327" customWidth="1"/>
    <col min="2321" max="2322" width="9" style="327"/>
    <col min="2323" max="2323" width="9.5" style="327" customWidth="1"/>
    <col min="2324" max="2324" width="10.375" style="327" customWidth="1"/>
    <col min="2325" max="2560" width="9" style="327"/>
    <col min="2561" max="2561" width="5.875" style="327" customWidth="1"/>
    <col min="2562" max="2562" width="2.25" style="327" customWidth="1"/>
    <col min="2563" max="2563" width="14.125" style="327" customWidth="1"/>
    <col min="2564" max="2570" width="8" style="327" customWidth="1"/>
    <col min="2571" max="2571" width="8.875" style="327" customWidth="1"/>
    <col min="2572" max="2572" width="8.5" style="327" customWidth="1"/>
    <col min="2573" max="2573" width="8.625" style="327" customWidth="1"/>
    <col min="2574" max="2574" width="9.125" style="327" customWidth="1"/>
    <col min="2575" max="2575" width="9.5" style="327" customWidth="1"/>
    <col min="2576" max="2576" width="10" style="327" customWidth="1"/>
    <col min="2577" max="2578" width="9" style="327"/>
    <col min="2579" max="2579" width="9.5" style="327" customWidth="1"/>
    <col min="2580" max="2580" width="10.375" style="327" customWidth="1"/>
    <col min="2581" max="2816" width="9" style="327"/>
    <col min="2817" max="2817" width="5.875" style="327" customWidth="1"/>
    <col min="2818" max="2818" width="2.25" style="327" customWidth="1"/>
    <col min="2819" max="2819" width="14.125" style="327" customWidth="1"/>
    <col min="2820" max="2826" width="8" style="327" customWidth="1"/>
    <col min="2827" max="2827" width="8.875" style="327" customWidth="1"/>
    <col min="2828" max="2828" width="8.5" style="327" customWidth="1"/>
    <col min="2829" max="2829" width="8.625" style="327" customWidth="1"/>
    <col min="2830" max="2830" width="9.125" style="327" customWidth="1"/>
    <col min="2831" max="2831" width="9.5" style="327" customWidth="1"/>
    <col min="2832" max="2832" width="10" style="327" customWidth="1"/>
    <col min="2833" max="2834" width="9" style="327"/>
    <col min="2835" max="2835" width="9.5" style="327" customWidth="1"/>
    <col min="2836" max="2836" width="10.375" style="327" customWidth="1"/>
    <col min="2837" max="3072" width="9" style="327"/>
    <col min="3073" max="3073" width="5.875" style="327" customWidth="1"/>
    <col min="3074" max="3074" width="2.25" style="327" customWidth="1"/>
    <col min="3075" max="3075" width="14.125" style="327" customWidth="1"/>
    <col min="3076" max="3082" width="8" style="327" customWidth="1"/>
    <col min="3083" max="3083" width="8.875" style="327" customWidth="1"/>
    <col min="3084" max="3084" width="8.5" style="327" customWidth="1"/>
    <col min="3085" max="3085" width="8.625" style="327" customWidth="1"/>
    <col min="3086" max="3086" width="9.125" style="327" customWidth="1"/>
    <col min="3087" max="3087" width="9.5" style="327" customWidth="1"/>
    <col min="3088" max="3088" width="10" style="327" customWidth="1"/>
    <col min="3089" max="3090" width="9" style="327"/>
    <col min="3091" max="3091" width="9.5" style="327" customWidth="1"/>
    <col min="3092" max="3092" width="10.375" style="327" customWidth="1"/>
    <col min="3093" max="3328" width="9" style="327"/>
    <col min="3329" max="3329" width="5.875" style="327" customWidth="1"/>
    <col min="3330" max="3330" width="2.25" style="327" customWidth="1"/>
    <col min="3331" max="3331" width="14.125" style="327" customWidth="1"/>
    <col min="3332" max="3338" width="8" style="327" customWidth="1"/>
    <col min="3339" max="3339" width="8.875" style="327" customWidth="1"/>
    <col min="3340" max="3340" width="8.5" style="327" customWidth="1"/>
    <col min="3341" max="3341" width="8.625" style="327" customWidth="1"/>
    <col min="3342" max="3342" width="9.125" style="327" customWidth="1"/>
    <col min="3343" max="3343" width="9.5" style="327" customWidth="1"/>
    <col min="3344" max="3344" width="10" style="327" customWidth="1"/>
    <col min="3345" max="3346" width="9" style="327"/>
    <col min="3347" max="3347" width="9.5" style="327" customWidth="1"/>
    <col min="3348" max="3348" width="10.375" style="327" customWidth="1"/>
    <col min="3349" max="3584" width="9" style="327"/>
    <col min="3585" max="3585" width="5.875" style="327" customWidth="1"/>
    <col min="3586" max="3586" width="2.25" style="327" customWidth="1"/>
    <col min="3587" max="3587" width="14.125" style="327" customWidth="1"/>
    <col min="3588" max="3594" width="8" style="327" customWidth="1"/>
    <col min="3595" max="3595" width="8.875" style="327" customWidth="1"/>
    <col min="3596" max="3596" width="8.5" style="327" customWidth="1"/>
    <col min="3597" max="3597" width="8.625" style="327" customWidth="1"/>
    <col min="3598" max="3598" width="9.125" style="327" customWidth="1"/>
    <col min="3599" max="3599" width="9.5" style="327" customWidth="1"/>
    <col min="3600" max="3600" width="10" style="327" customWidth="1"/>
    <col min="3601" max="3602" width="9" style="327"/>
    <col min="3603" max="3603" width="9.5" style="327" customWidth="1"/>
    <col min="3604" max="3604" width="10.375" style="327" customWidth="1"/>
    <col min="3605" max="3840" width="9" style="327"/>
    <col min="3841" max="3841" width="5.875" style="327" customWidth="1"/>
    <col min="3842" max="3842" width="2.25" style="327" customWidth="1"/>
    <col min="3843" max="3843" width="14.125" style="327" customWidth="1"/>
    <col min="3844" max="3850" width="8" style="327" customWidth="1"/>
    <col min="3851" max="3851" width="8.875" style="327" customWidth="1"/>
    <col min="3852" max="3852" width="8.5" style="327" customWidth="1"/>
    <col min="3853" max="3853" width="8.625" style="327" customWidth="1"/>
    <col min="3854" max="3854" width="9.125" style="327" customWidth="1"/>
    <col min="3855" max="3855" width="9.5" style="327" customWidth="1"/>
    <col min="3856" max="3856" width="10" style="327" customWidth="1"/>
    <col min="3857" max="3858" width="9" style="327"/>
    <col min="3859" max="3859" width="9.5" style="327" customWidth="1"/>
    <col min="3860" max="3860" width="10.375" style="327" customWidth="1"/>
    <col min="3861" max="4096" width="9" style="327"/>
    <col min="4097" max="4097" width="5.875" style="327" customWidth="1"/>
    <col min="4098" max="4098" width="2.25" style="327" customWidth="1"/>
    <col min="4099" max="4099" width="14.125" style="327" customWidth="1"/>
    <col min="4100" max="4106" width="8" style="327" customWidth="1"/>
    <col min="4107" max="4107" width="8.875" style="327" customWidth="1"/>
    <col min="4108" max="4108" width="8.5" style="327" customWidth="1"/>
    <col min="4109" max="4109" width="8.625" style="327" customWidth="1"/>
    <col min="4110" max="4110" width="9.125" style="327" customWidth="1"/>
    <col min="4111" max="4111" width="9.5" style="327" customWidth="1"/>
    <col min="4112" max="4112" width="10" style="327" customWidth="1"/>
    <col min="4113" max="4114" width="9" style="327"/>
    <col min="4115" max="4115" width="9.5" style="327" customWidth="1"/>
    <col min="4116" max="4116" width="10.375" style="327" customWidth="1"/>
    <col min="4117" max="4352" width="9" style="327"/>
    <col min="4353" max="4353" width="5.875" style="327" customWidth="1"/>
    <col min="4354" max="4354" width="2.25" style="327" customWidth="1"/>
    <col min="4355" max="4355" width="14.125" style="327" customWidth="1"/>
    <col min="4356" max="4362" width="8" style="327" customWidth="1"/>
    <col min="4363" max="4363" width="8.875" style="327" customWidth="1"/>
    <col min="4364" max="4364" width="8.5" style="327" customWidth="1"/>
    <col min="4365" max="4365" width="8.625" style="327" customWidth="1"/>
    <col min="4366" max="4366" width="9.125" style="327" customWidth="1"/>
    <col min="4367" max="4367" width="9.5" style="327" customWidth="1"/>
    <col min="4368" max="4368" width="10" style="327" customWidth="1"/>
    <col min="4369" max="4370" width="9" style="327"/>
    <col min="4371" max="4371" width="9.5" style="327" customWidth="1"/>
    <col min="4372" max="4372" width="10.375" style="327" customWidth="1"/>
    <col min="4373" max="4608" width="9" style="327"/>
    <col min="4609" max="4609" width="5.875" style="327" customWidth="1"/>
    <col min="4610" max="4610" width="2.25" style="327" customWidth="1"/>
    <col min="4611" max="4611" width="14.125" style="327" customWidth="1"/>
    <col min="4612" max="4618" width="8" style="327" customWidth="1"/>
    <col min="4619" max="4619" width="8.875" style="327" customWidth="1"/>
    <col min="4620" max="4620" width="8.5" style="327" customWidth="1"/>
    <col min="4621" max="4621" width="8.625" style="327" customWidth="1"/>
    <col min="4622" max="4622" width="9.125" style="327" customWidth="1"/>
    <col min="4623" max="4623" width="9.5" style="327" customWidth="1"/>
    <col min="4624" max="4624" width="10" style="327" customWidth="1"/>
    <col min="4625" max="4626" width="9" style="327"/>
    <col min="4627" max="4627" width="9.5" style="327" customWidth="1"/>
    <col min="4628" max="4628" width="10.375" style="327" customWidth="1"/>
    <col min="4629" max="4864" width="9" style="327"/>
    <col min="4865" max="4865" width="5.875" style="327" customWidth="1"/>
    <col min="4866" max="4866" width="2.25" style="327" customWidth="1"/>
    <col min="4867" max="4867" width="14.125" style="327" customWidth="1"/>
    <col min="4868" max="4874" width="8" style="327" customWidth="1"/>
    <col min="4875" max="4875" width="8.875" style="327" customWidth="1"/>
    <col min="4876" max="4876" width="8.5" style="327" customWidth="1"/>
    <col min="4877" max="4877" width="8.625" style="327" customWidth="1"/>
    <col min="4878" max="4878" width="9.125" style="327" customWidth="1"/>
    <col min="4879" max="4879" width="9.5" style="327" customWidth="1"/>
    <col min="4880" max="4880" width="10" style="327" customWidth="1"/>
    <col min="4881" max="4882" width="9" style="327"/>
    <col min="4883" max="4883" width="9.5" style="327" customWidth="1"/>
    <col min="4884" max="4884" width="10.375" style="327" customWidth="1"/>
    <col min="4885" max="5120" width="9" style="327"/>
    <col min="5121" max="5121" width="5.875" style="327" customWidth="1"/>
    <col min="5122" max="5122" width="2.25" style="327" customWidth="1"/>
    <col min="5123" max="5123" width="14.125" style="327" customWidth="1"/>
    <col min="5124" max="5130" width="8" style="327" customWidth="1"/>
    <col min="5131" max="5131" width="8.875" style="327" customWidth="1"/>
    <col min="5132" max="5132" width="8.5" style="327" customWidth="1"/>
    <col min="5133" max="5133" width="8.625" style="327" customWidth="1"/>
    <col min="5134" max="5134" width="9.125" style="327" customWidth="1"/>
    <col min="5135" max="5135" width="9.5" style="327" customWidth="1"/>
    <col min="5136" max="5136" width="10" style="327" customWidth="1"/>
    <col min="5137" max="5138" width="9" style="327"/>
    <col min="5139" max="5139" width="9.5" style="327" customWidth="1"/>
    <col min="5140" max="5140" width="10.375" style="327" customWidth="1"/>
    <col min="5141" max="5376" width="9" style="327"/>
    <col min="5377" max="5377" width="5.875" style="327" customWidth="1"/>
    <col min="5378" max="5378" width="2.25" style="327" customWidth="1"/>
    <col min="5379" max="5379" width="14.125" style="327" customWidth="1"/>
    <col min="5380" max="5386" width="8" style="327" customWidth="1"/>
    <col min="5387" max="5387" width="8.875" style="327" customWidth="1"/>
    <col min="5388" max="5388" width="8.5" style="327" customWidth="1"/>
    <col min="5389" max="5389" width="8.625" style="327" customWidth="1"/>
    <col min="5390" max="5390" width="9.125" style="327" customWidth="1"/>
    <col min="5391" max="5391" width="9.5" style="327" customWidth="1"/>
    <col min="5392" max="5392" width="10" style="327" customWidth="1"/>
    <col min="5393" max="5394" width="9" style="327"/>
    <col min="5395" max="5395" width="9.5" style="327" customWidth="1"/>
    <col min="5396" max="5396" width="10.375" style="327" customWidth="1"/>
    <col min="5397" max="5632" width="9" style="327"/>
    <col min="5633" max="5633" width="5.875" style="327" customWidth="1"/>
    <col min="5634" max="5634" width="2.25" style="327" customWidth="1"/>
    <col min="5635" max="5635" width="14.125" style="327" customWidth="1"/>
    <col min="5636" max="5642" width="8" style="327" customWidth="1"/>
    <col min="5643" max="5643" width="8.875" style="327" customWidth="1"/>
    <col min="5644" max="5644" width="8.5" style="327" customWidth="1"/>
    <col min="5645" max="5645" width="8.625" style="327" customWidth="1"/>
    <col min="5646" max="5646" width="9.125" style="327" customWidth="1"/>
    <col min="5647" max="5647" width="9.5" style="327" customWidth="1"/>
    <col min="5648" max="5648" width="10" style="327" customWidth="1"/>
    <col min="5649" max="5650" width="9" style="327"/>
    <col min="5651" max="5651" width="9.5" style="327" customWidth="1"/>
    <col min="5652" max="5652" width="10.375" style="327" customWidth="1"/>
    <col min="5653" max="5888" width="9" style="327"/>
    <col min="5889" max="5889" width="5.875" style="327" customWidth="1"/>
    <col min="5890" max="5890" width="2.25" style="327" customWidth="1"/>
    <col min="5891" max="5891" width="14.125" style="327" customWidth="1"/>
    <col min="5892" max="5898" width="8" style="327" customWidth="1"/>
    <col min="5899" max="5899" width="8.875" style="327" customWidth="1"/>
    <col min="5900" max="5900" width="8.5" style="327" customWidth="1"/>
    <col min="5901" max="5901" width="8.625" style="327" customWidth="1"/>
    <col min="5902" max="5902" width="9.125" style="327" customWidth="1"/>
    <col min="5903" max="5903" width="9.5" style="327" customWidth="1"/>
    <col min="5904" max="5904" width="10" style="327" customWidth="1"/>
    <col min="5905" max="5906" width="9" style="327"/>
    <col min="5907" max="5907" width="9.5" style="327" customWidth="1"/>
    <col min="5908" max="5908" width="10.375" style="327" customWidth="1"/>
    <col min="5909" max="6144" width="9" style="327"/>
    <col min="6145" max="6145" width="5.875" style="327" customWidth="1"/>
    <col min="6146" max="6146" width="2.25" style="327" customWidth="1"/>
    <col min="6147" max="6147" width="14.125" style="327" customWidth="1"/>
    <col min="6148" max="6154" width="8" style="327" customWidth="1"/>
    <col min="6155" max="6155" width="8.875" style="327" customWidth="1"/>
    <col min="6156" max="6156" width="8.5" style="327" customWidth="1"/>
    <col min="6157" max="6157" width="8.625" style="327" customWidth="1"/>
    <col min="6158" max="6158" width="9.125" style="327" customWidth="1"/>
    <col min="6159" max="6159" width="9.5" style="327" customWidth="1"/>
    <col min="6160" max="6160" width="10" style="327" customWidth="1"/>
    <col min="6161" max="6162" width="9" style="327"/>
    <col min="6163" max="6163" width="9.5" style="327" customWidth="1"/>
    <col min="6164" max="6164" width="10.375" style="327" customWidth="1"/>
    <col min="6165" max="6400" width="9" style="327"/>
    <col min="6401" max="6401" width="5.875" style="327" customWidth="1"/>
    <col min="6402" max="6402" width="2.25" style="327" customWidth="1"/>
    <col min="6403" max="6403" width="14.125" style="327" customWidth="1"/>
    <col min="6404" max="6410" width="8" style="327" customWidth="1"/>
    <col min="6411" max="6411" width="8.875" style="327" customWidth="1"/>
    <col min="6412" max="6412" width="8.5" style="327" customWidth="1"/>
    <col min="6413" max="6413" width="8.625" style="327" customWidth="1"/>
    <col min="6414" max="6414" width="9.125" style="327" customWidth="1"/>
    <col min="6415" max="6415" width="9.5" style="327" customWidth="1"/>
    <col min="6416" max="6416" width="10" style="327" customWidth="1"/>
    <col min="6417" max="6418" width="9" style="327"/>
    <col min="6419" max="6419" width="9.5" style="327" customWidth="1"/>
    <col min="6420" max="6420" width="10.375" style="327" customWidth="1"/>
    <col min="6421" max="6656" width="9" style="327"/>
    <col min="6657" max="6657" width="5.875" style="327" customWidth="1"/>
    <col min="6658" max="6658" width="2.25" style="327" customWidth="1"/>
    <col min="6659" max="6659" width="14.125" style="327" customWidth="1"/>
    <col min="6660" max="6666" width="8" style="327" customWidth="1"/>
    <col min="6667" max="6667" width="8.875" style="327" customWidth="1"/>
    <col min="6668" max="6668" width="8.5" style="327" customWidth="1"/>
    <col min="6669" max="6669" width="8.625" style="327" customWidth="1"/>
    <col min="6670" max="6670" width="9.125" style="327" customWidth="1"/>
    <col min="6671" max="6671" width="9.5" style="327" customWidth="1"/>
    <col min="6672" max="6672" width="10" style="327" customWidth="1"/>
    <col min="6673" max="6674" width="9" style="327"/>
    <col min="6675" max="6675" width="9.5" style="327" customWidth="1"/>
    <col min="6676" max="6676" width="10.375" style="327" customWidth="1"/>
    <col min="6677" max="6912" width="9" style="327"/>
    <col min="6913" max="6913" width="5.875" style="327" customWidth="1"/>
    <col min="6914" max="6914" width="2.25" style="327" customWidth="1"/>
    <col min="6915" max="6915" width="14.125" style="327" customWidth="1"/>
    <col min="6916" max="6922" width="8" style="327" customWidth="1"/>
    <col min="6923" max="6923" width="8.875" style="327" customWidth="1"/>
    <col min="6924" max="6924" width="8.5" style="327" customWidth="1"/>
    <col min="6925" max="6925" width="8.625" style="327" customWidth="1"/>
    <col min="6926" max="6926" width="9.125" style="327" customWidth="1"/>
    <col min="6927" max="6927" width="9.5" style="327" customWidth="1"/>
    <col min="6928" max="6928" width="10" style="327" customWidth="1"/>
    <col min="6929" max="6930" width="9" style="327"/>
    <col min="6931" max="6931" width="9.5" style="327" customWidth="1"/>
    <col min="6932" max="6932" width="10.375" style="327" customWidth="1"/>
    <col min="6933" max="7168" width="9" style="327"/>
    <col min="7169" max="7169" width="5.875" style="327" customWidth="1"/>
    <col min="7170" max="7170" width="2.25" style="327" customWidth="1"/>
    <col min="7171" max="7171" width="14.125" style="327" customWidth="1"/>
    <col min="7172" max="7178" width="8" style="327" customWidth="1"/>
    <col min="7179" max="7179" width="8.875" style="327" customWidth="1"/>
    <col min="7180" max="7180" width="8.5" style="327" customWidth="1"/>
    <col min="7181" max="7181" width="8.625" style="327" customWidth="1"/>
    <col min="7182" max="7182" width="9.125" style="327" customWidth="1"/>
    <col min="7183" max="7183" width="9.5" style="327" customWidth="1"/>
    <col min="7184" max="7184" width="10" style="327" customWidth="1"/>
    <col min="7185" max="7186" width="9" style="327"/>
    <col min="7187" max="7187" width="9.5" style="327" customWidth="1"/>
    <col min="7188" max="7188" width="10.375" style="327" customWidth="1"/>
    <col min="7189" max="7424" width="9" style="327"/>
    <col min="7425" max="7425" width="5.875" style="327" customWidth="1"/>
    <col min="7426" max="7426" width="2.25" style="327" customWidth="1"/>
    <col min="7427" max="7427" width="14.125" style="327" customWidth="1"/>
    <col min="7428" max="7434" width="8" style="327" customWidth="1"/>
    <col min="7435" max="7435" width="8.875" style="327" customWidth="1"/>
    <col min="7436" max="7436" width="8.5" style="327" customWidth="1"/>
    <col min="7437" max="7437" width="8.625" style="327" customWidth="1"/>
    <col min="7438" max="7438" width="9.125" style="327" customWidth="1"/>
    <col min="7439" max="7439" width="9.5" style="327" customWidth="1"/>
    <col min="7440" max="7440" width="10" style="327" customWidth="1"/>
    <col min="7441" max="7442" width="9" style="327"/>
    <col min="7443" max="7443" width="9.5" style="327" customWidth="1"/>
    <col min="7444" max="7444" width="10.375" style="327" customWidth="1"/>
    <col min="7445" max="7680" width="9" style="327"/>
    <col min="7681" max="7681" width="5.875" style="327" customWidth="1"/>
    <col min="7682" max="7682" width="2.25" style="327" customWidth="1"/>
    <col min="7683" max="7683" width="14.125" style="327" customWidth="1"/>
    <col min="7684" max="7690" width="8" style="327" customWidth="1"/>
    <col min="7691" max="7691" width="8.875" style="327" customWidth="1"/>
    <col min="7692" max="7692" width="8.5" style="327" customWidth="1"/>
    <col min="7693" max="7693" width="8.625" style="327" customWidth="1"/>
    <col min="7694" max="7694" width="9.125" style="327" customWidth="1"/>
    <col min="7695" max="7695" width="9.5" style="327" customWidth="1"/>
    <col min="7696" max="7696" width="10" style="327" customWidth="1"/>
    <col min="7697" max="7698" width="9" style="327"/>
    <col min="7699" max="7699" width="9.5" style="327" customWidth="1"/>
    <col min="7700" max="7700" width="10.375" style="327" customWidth="1"/>
    <col min="7701" max="7936" width="9" style="327"/>
    <col min="7937" max="7937" width="5.875" style="327" customWidth="1"/>
    <col min="7938" max="7938" width="2.25" style="327" customWidth="1"/>
    <col min="7939" max="7939" width="14.125" style="327" customWidth="1"/>
    <col min="7940" max="7946" width="8" style="327" customWidth="1"/>
    <col min="7947" max="7947" width="8.875" style="327" customWidth="1"/>
    <col min="7948" max="7948" width="8.5" style="327" customWidth="1"/>
    <col min="7949" max="7949" width="8.625" style="327" customWidth="1"/>
    <col min="7950" max="7950" width="9.125" style="327" customWidth="1"/>
    <col min="7951" max="7951" width="9.5" style="327" customWidth="1"/>
    <col min="7952" max="7952" width="10" style="327" customWidth="1"/>
    <col min="7953" max="7954" width="9" style="327"/>
    <col min="7955" max="7955" width="9.5" style="327" customWidth="1"/>
    <col min="7956" max="7956" width="10.375" style="327" customWidth="1"/>
    <col min="7957" max="8192" width="9" style="327"/>
    <col min="8193" max="8193" width="5.875" style="327" customWidth="1"/>
    <col min="8194" max="8194" width="2.25" style="327" customWidth="1"/>
    <col min="8195" max="8195" width="14.125" style="327" customWidth="1"/>
    <col min="8196" max="8202" width="8" style="327" customWidth="1"/>
    <col min="8203" max="8203" width="8.875" style="327" customWidth="1"/>
    <col min="8204" max="8204" width="8.5" style="327" customWidth="1"/>
    <col min="8205" max="8205" width="8.625" style="327" customWidth="1"/>
    <col min="8206" max="8206" width="9.125" style="327" customWidth="1"/>
    <col min="8207" max="8207" width="9.5" style="327" customWidth="1"/>
    <col min="8208" max="8208" width="10" style="327" customWidth="1"/>
    <col min="8209" max="8210" width="9" style="327"/>
    <col min="8211" max="8211" width="9.5" style="327" customWidth="1"/>
    <col min="8212" max="8212" width="10.375" style="327" customWidth="1"/>
    <col min="8213" max="8448" width="9" style="327"/>
    <col min="8449" max="8449" width="5.875" style="327" customWidth="1"/>
    <col min="8450" max="8450" width="2.25" style="327" customWidth="1"/>
    <col min="8451" max="8451" width="14.125" style="327" customWidth="1"/>
    <col min="8452" max="8458" width="8" style="327" customWidth="1"/>
    <col min="8459" max="8459" width="8.875" style="327" customWidth="1"/>
    <col min="8460" max="8460" width="8.5" style="327" customWidth="1"/>
    <col min="8461" max="8461" width="8.625" style="327" customWidth="1"/>
    <col min="8462" max="8462" width="9.125" style="327" customWidth="1"/>
    <col min="8463" max="8463" width="9.5" style="327" customWidth="1"/>
    <col min="8464" max="8464" width="10" style="327" customWidth="1"/>
    <col min="8465" max="8466" width="9" style="327"/>
    <col min="8467" max="8467" width="9.5" style="327" customWidth="1"/>
    <col min="8468" max="8468" width="10.375" style="327" customWidth="1"/>
    <col min="8469" max="8704" width="9" style="327"/>
    <col min="8705" max="8705" width="5.875" style="327" customWidth="1"/>
    <col min="8706" max="8706" width="2.25" style="327" customWidth="1"/>
    <col min="8707" max="8707" width="14.125" style="327" customWidth="1"/>
    <col min="8708" max="8714" width="8" style="327" customWidth="1"/>
    <col min="8715" max="8715" width="8.875" style="327" customWidth="1"/>
    <col min="8716" max="8716" width="8.5" style="327" customWidth="1"/>
    <col min="8717" max="8717" width="8.625" style="327" customWidth="1"/>
    <col min="8718" max="8718" width="9.125" style="327" customWidth="1"/>
    <col min="8719" max="8719" width="9.5" style="327" customWidth="1"/>
    <col min="8720" max="8720" width="10" style="327" customWidth="1"/>
    <col min="8721" max="8722" width="9" style="327"/>
    <col min="8723" max="8723" width="9.5" style="327" customWidth="1"/>
    <col min="8724" max="8724" width="10.375" style="327" customWidth="1"/>
    <col min="8725" max="8960" width="9" style="327"/>
    <col min="8961" max="8961" width="5.875" style="327" customWidth="1"/>
    <col min="8962" max="8962" width="2.25" style="327" customWidth="1"/>
    <col min="8963" max="8963" width="14.125" style="327" customWidth="1"/>
    <col min="8964" max="8970" width="8" style="327" customWidth="1"/>
    <col min="8971" max="8971" width="8.875" style="327" customWidth="1"/>
    <col min="8972" max="8972" width="8.5" style="327" customWidth="1"/>
    <col min="8973" max="8973" width="8.625" style="327" customWidth="1"/>
    <col min="8974" max="8974" width="9.125" style="327" customWidth="1"/>
    <col min="8975" max="8975" width="9.5" style="327" customWidth="1"/>
    <col min="8976" max="8976" width="10" style="327" customWidth="1"/>
    <col min="8977" max="8978" width="9" style="327"/>
    <col min="8979" max="8979" width="9.5" style="327" customWidth="1"/>
    <col min="8980" max="8980" width="10.375" style="327" customWidth="1"/>
    <col min="8981" max="9216" width="9" style="327"/>
    <col min="9217" max="9217" width="5.875" style="327" customWidth="1"/>
    <col min="9218" max="9218" width="2.25" style="327" customWidth="1"/>
    <col min="9219" max="9219" width="14.125" style="327" customWidth="1"/>
    <col min="9220" max="9226" width="8" style="327" customWidth="1"/>
    <col min="9227" max="9227" width="8.875" style="327" customWidth="1"/>
    <col min="9228" max="9228" width="8.5" style="327" customWidth="1"/>
    <col min="9229" max="9229" width="8.625" style="327" customWidth="1"/>
    <col min="9230" max="9230" width="9.125" style="327" customWidth="1"/>
    <col min="9231" max="9231" width="9.5" style="327" customWidth="1"/>
    <col min="9232" max="9232" width="10" style="327" customWidth="1"/>
    <col min="9233" max="9234" width="9" style="327"/>
    <col min="9235" max="9235" width="9.5" style="327" customWidth="1"/>
    <col min="9236" max="9236" width="10.375" style="327" customWidth="1"/>
    <col min="9237" max="9472" width="9" style="327"/>
    <col min="9473" max="9473" width="5.875" style="327" customWidth="1"/>
    <col min="9474" max="9474" width="2.25" style="327" customWidth="1"/>
    <col min="9475" max="9475" width="14.125" style="327" customWidth="1"/>
    <col min="9476" max="9482" width="8" style="327" customWidth="1"/>
    <col min="9483" max="9483" width="8.875" style="327" customWidth="1"/>
    <col min="9484" max="9484" width="8.5" style="327" customWidth="1"/>
    <col min="9485" max="9485" width="8.625" style="327" customWidth="1"/>
    <col min="9486" max="9486" width="9.125" style="327" customWidth="1"/>
    <col min="9487" max="9487" width="9.5" style="327" customWidth="1"/>
    <col min="9488" max="9488" width="10" style="327" customWidth="1"/>
    <col min="9489" max="9490" width="9" style="327"/>
    <col min="9491" max="9491" width="9.5" style="327" customWidth="1"/>
    <col min="9492" max="9492" width="10.375" style="327" customWidth="1"/>
    <col min="9493" max="9728" width="9" style="327"/>
    <col min="9729" max="9729" width="5.875" style="327" customWidth="1"/>
    <col min="9730" max="9730" width="2.25" style="327" customWidth="1"/>
    <col min="9731" max="9731" width="14.125" style="327" customWidth="1"/>
    <col min="9732" max="9738" width="8" style="327" customWidth="1"/>
    <col min="9739" max="9739" width="8.875" style="327" customWidth="1"/>
    <col min="9740" max="9740" width="8.5" style="327" customWidth="1"/>
    <col min="9741" max="9741" width="8.625" style="327" customWidth="1"/>
    <col min="9742" max="9742" width="9.125" style="327" customWidth="1"/>
    <col min="9743" max="9743" width="9.5" style="327" customWidth="1"/>
    <col min="9744" max="9744" width="10" style="327" customWidth="1"/>
    <col min="9745" max="9746" width="9" style="327"/>
    <col min="9747" max="9747" width="9.5" style="327" customWidth="1"/>
    <col min="9748" max="9748" width="10.375" style="327" customWidth="1"/>
    <col min="9749" max="9984" width="9" style="327"/>
    <col min="9985" max="9985" width="5.875" style="327" customWidth="1"/>
    <col min="9986" max="9986" width="2.25" style="327" customWidth="1"/>
    <col min="9987" max="9987" width="14.125" style="327" customWidth="1"/>
    <col min="9988" max="9994" width="8" style="327" customWidth="1"/>
    <col min="9995" max="9995" width="8.875" style="327" customWidth="1"/>
    <col min="9996" max="9996" width="8.5" style="327" customWidth="1"/>
    <col min="9997" max="9997" width="8.625" style="327" customWidth="1"/>
    <col min="9998" max="9998" width="9.125" style="327" customWidth="1"/>
    <col min="9999" max="9999" width="9.5" style="327" customWidth="1"/>
    <col min="10000" max="10000" width="10" style="327" customWidth="1"/>
    <col min="10001" max="10002" width="9" style="327"/>
    <col min="10003" max="10003" width="9.5" style="327" customWidth="1"/>
    <col min="10004" max="10004" width="10.375" style="327" customWidth="1"/>
    <col min="10005" max="10240" width="9" style="327"/>
    <col min="10241" max="10241" width="5.875" style="327" customWidth="1"/>
    <col min="10242" max="10242" width="2.25" style="327" customWidth="1"/>
    <col min="10243" max="10243" width="14.125" style="327" customWidth="1"/>
    <col min="10244" max="10250" width="8" style="327" customWidth="1"/>
    <col min="10251" max="10251" width="8.875" style="327" customWidth="1"/>
    <col min="10252" max="10252" width="8.5" style="327" customWidth="1"/>
    <col min="10253" max="10253" width="8.625" style="327" customWidth="1"/>
    <col min="10254" max="10254" width="9.125" style="327" customWidth="1"/>
    <col min="10255" max="10255" width="9.5" style="327" customWidth="1"/>
    <col min="10256" max="10256" width="10" style="327" customWidth="1"/>
    <col min="10257" max="10258" width="9" style="327"/>
    <col min="10259" max="10259" width="9.5" style="327" customWidth="1"/>
    <col min="10260" max="10260" width="10.375" style="327" customWidth="1"/>
    <col min="10261" max="10496" width="9" style="327"/>
    <col min="10497" max="10497" width="5.875" style="327" customWidth="1"/>
    <col min="10498" max="10498" width="2.25" style="327" customWidth="1"/>
    <col min="10499" max="10499" width="14.125" style="327" customWidth="1"/>
    <col min="10500" max="10506" width="8" style="327" customWidth="1"/>
    <col min="10507" max="10507" width="8.875" style="327" customWidth="1"/>
    <col min="10508" max="10508" width="8.5" style="327" customWidth="1"/>
    <col min="10509" max="10509" width="8.625" style="327" customWidth="1"/>
    <col min="10510" max="10510" width="9.125" style="327" customWidth="1"/>
    <col min="10511" max="10511" width="9.5" style="327" customWidth="1"/>
    <col min="10512" max="10512" width="10" style="327" customWidth="1"/>
    <col min="10513" max="10514" width="9" style="327"/>
    <col min="10515" max="10515" width="9.5" style="327" customWidth="1"/>
    <col min="10516" max="10516" width="10.375" style="327" customWidth="1"/>
    <col min="10517" max="10752" width="9" style="327"/>
    <col min="10753" max="10753" width="5.875" style="327" customWidth="1"/>
    <col min="10754" max="10754" width="2.25" style="327" customWidth="1"/>
    <col min="10755" max="10755" width="14.125" style="327" customWidth="1"/>
    <col min="10756" max="10762" width="8" style="327" customWidth="1"/>
    <col min="10763" max="10763" width="8.875" style="327" customWidth="1"/>
    <col min="10764" max="10764" width="8.5" style="327" customWidth="1"/>
    <col min="10765" max="10765" width="8.625" style="327" customWidth="1"/>
    <col min="10766" max="10766" width="9.125" style="327" customWidth="1"/>
    <col min="10767" max="10767" width="9.5" style="327" customWidth="1"/>
    <col min="10768" max="10768" width="10" style="327" customWidth="1"/>
    <col min="10769" max="10770" width="9" style="327"/>
    <col min="10771" max="10771" width="9.5" style="327" customWidth="1"/>
    <col min="10772" max="10772" width="10.375" style="327" customWidth="1"/>
    <col min="10773" max="11008" width="9" style="327"/>
    <col min="11009" max="11009" width="5.875" style="327" customWidth="1"/>
    <col min="11010" max="11010" width="2.25" style="327" customWidth="1"/>
    <col min="11011" max="11011" width="14.125" style="327" customWidth="1"/>
    <col min="11012" max="11018" width="8" style="327" customWidth="1"/>
    <col min="11019" max="11019" width="8.875" style="327" customWidth="1"/>
    <col min="11020" max="11020" width="8.5" style="327" customWidth="1"/>
    <col min="11021" max="11021" width="8.625" style="327" customWidth="1"/>
    <col min="11022" max="11022" width="9.125" style="327" customWidth="1"/>
    <col min="11023" max="11023" width="9.5" style="327" customWidth="1"/>
    <col min="11024" max="11024" width="10" style="327" customWidth="1"/>
    <col min="11025" max="11026" width="9" style="327"/>
    <col min="11027" max="11027" width="9.5" style="327" customWidth="1"/>
    <col min="11028" max="11028" width="10.375" style="327" customWidth="1"/>
    <col min="11029" max="11264" width="9" style="327"/>
    <col min="11265" max="11265" width="5.875" style="327" customWidth="1"/>
    <col min="11266" max="11266" width="2.25" style="327" customWidth="1"/>
    <col min="11267" max="11267" width="14.125" style="327" customWidth="1"/>
    <col min="11268" max="11274" width="8" style="327" customWidth="1"/>
    <col min="11275" max="11275" width="8.875" style="327" customWidth="1"/>
    <col min="11276" max="11276" width="8.5" style="327" customWidth="1"/>
    <col min="11277" max="11277" width="8.625" style="327" customWidth="1"/>
    <col min="11278" max="11278" width="9.125" style="327" customWidth="1"/>
    <col min="11279" max="11279" width="9.5" style="327" customWidth="1"/>
    <col min="11280" max="11280" width="10" style="327" customWidth="1"/>
    <col min="11281" max="11282" width="9" style="327"/>
    <col min="11283" max="11283" width="9.5" style="327" customWidth="1"/>
    <col min="11284" max="11284" width="10.375" style="327" customWidth="1"/>
    <col min="11285" max="11520" width="9" style="327"/>
    <col min="11521" max="11521" width="5.875" style="327" customWidth="1"/>
    <col min="11522" max="11522" width="2.25" style="327" customWidth="1"/>
    <col min="11523" max="11523" width="14.125" style="327" customWidth="1"/>
    <col min="11524" max="11530" width="8" style="327" customWidth="1"/>
    <col min="11531" max="11531" width="8.875" style="327" customWidth="1"/>
    <col min="11532" max="11532" width="8.5" style="327" customWidth="1"/>
    <col min="11533" max="11533" width="8.625" style="327" customWidth="1"/>
    <col min="11534" max="11534" width="9.125" style="327" customWidth="1"/>
    <col min="11535" max="11535" width="9.5" style="327" customWidth="1"/>
    <col min="11536" max="11536" width="10" style="327" customWidth="1"/>
    <col min="11537" max="11538" width="9" style="327"/>
    <col min="11539" max="11539" width="9.5" style="327" customWidth="1"/>
    <col min="11540" max="11540" width="10.375" style="327" customWidth="1"/>
    <col min="11541" max="11776" width="9" style="327"/>
    <col min="11777" max="11777" width="5.875" style="327" customWidth="1"/>
    <col min="11778" max="11778" width="2.25" style="327" customWidth="1"/>
    <col min="11779" max="11779" width="14.125" style="327" customWidth="1"/>
    <col min="11780" max="11786" width="8" style="327" customWidth="1"/>
    <col min="11787" max="11787" width="8.875" style="327" customWidth="1"/>
    <col min="11788" max="11788" width="8.5" style="327" customWidth="1"/>
    <col min="11789" max="11789" width="8.625" style="327" customWidth="1"/>
    <col min="11790" max="11790" width="9.125" style="327" customWidth="1"/>
    <col min="11791" max="11791" width="9.5" style="327" customWidth="1"/>
    <col min="11792" max="11792" width="10" style="327" customWidth="1"/>
    <col min="11793" max="11794" width="9" style="327"/>
    <col min="11795" max="11795" width="9.5" style="327" customWidth="1"/>
    <col min="11796" max="11796" width="10.375" style="327" customWidth="1"/>
    <col min="11797" max="12032" width="9" style="327"/>
    <col min="12033" max="12033" width="5.875" style="327" customWidth="1"/>
    <col min="12034" max="12034" width="2.25" style="327" customWidth="1"/>
    <col min="12035" max="12035" width="14.125" style="327" customWidth="1"/>
    <col min="12036" max="12042" width="8" style="327" customWidth="1"/>
    <col min="12043" max="12043" width="8.875" style="327" customWidth="1"/>
    <col min="12044" max="12044" width="8.5" style="327" customWidth="1"/>
    <col min="12045" max="12045" width="8.625" style="327" customWidth="1"/>
    <col min="12046" max="12046" width="9.125" style="327" customWidth="1"/>
    <col min="12047" max="12047" width="9.5" style="327" customWidth="1"/>
    <col min="12048" max="12048" width="10" style="327" customWidth="1"/>
    <col min="12049" max="12050" width="9" style="327"/>
    <col min="12051" max="12051" width="9.5" style="327" customWidth="1"/>
    <col min="12052" max="12052" width="10.375" style="327" customWidth="1"/>
    <col min="12053" max="12288" width="9" style="327"/>
    <col min="12289" max="12289" width="5.875" style="327" customWidth="1"/>
    <col min="12290" max="12290" width="2.25" style="327" customWidth="1"/>
    <col min="12291" max="12291" width="14.125" style="327" customWidth="1"/>
    <col min="12292" max="12298" width="8" style="327" customWidth="1"/>
    <col min="12299" max="12299" width="8.875" style="327" customWidth="1"/>
    <col min="12300" max="12300" width="8.5" style="327" customWidth="1"/>
    <col min="12301" max="12301" width="8.625" style="327" customWidth="1"/>
    <col min="12302" max="12302" width="9.125" style="327" customWidth="1"/>
    <col min="12303" max="12303" width="9.5" style="327" customWidth="1"/>
    <col min="12304" max="12304" width="10" style="327" customWidth="1"/>
    <col min="12305" max="12306" width="9" style="327"/>
    <col min="12307" max="12307" width="9.5" style="327" customWidth="1"/>
    <col min="12308" max="12308" width="10.375" style="327" customWidth="1"/>
    <col min="12309" max="12544" width="9" style="327"/>
    <col min="12545" max="12545" width="5.875" style="327" customWidth="1"/>
    <col min="12546" max="12546" width="2.25" style="327" customWidth="1"/>
    <col min="12547" max="12547" width="14.125" style="327" customWidth="1"/>
    <col min="12548" max="12554" width="8" style="327" customWidth="1"/>
    <col min="12555" max="12555" width="8.875" style="327" customWidth="1"/>
    <col min="12556" max="12556" width="8.5" style="327" customWidth="1"/>
    <col min="12557" max="12557" width="8.625" style="327" customWidth="1"/>
    <col min="12558" max="12558" width="9.125" style="327" customWidth="1"/>
    <col min="12559" max="12559" width="9.5" style="327" customWidth="1"/>
    <col min="12560" max="12560" width="10" style="327" customWidth="1"/>
    <col min="12561" max="12562" width="9" style="327"/>
    <col min="12563" max="12563" width="9.5" style="327" customWidth="1"/>
    <col min="12564" max="12564" width="10.375" style="327" customWidth="1"/>
    <col min="12565" max="12800" width="9" style="327"/>
    <col min="12801" max="12801" width="5.875" style="327" customWidth="1"/>
    <col min="12802" max="12802" width="2.25" style="327" customWidth="1"/>
    <col min="12803" max="12803" width="14.125" style="327" customWidth="1"/>
    <col min="12804" max="12810" width="8" style="327" customWidth="1"/>
    <col min="12811" max="12811" width="8.875" style="327" customWidth="1"/>
    <col min="12812" max="12812" width="8.5" style="327" customWidth="1"/>
    <col min="12813" max="12813" width="8.625" style="327" customWidth="1"/>
    <col min="12814" max="12814" width="9.125" style="327" customWidth="1"/>
    <col min="12815" max="12815" width="9.5" style="327" customWidth="1"/>
    <col min="12816" max="12816" width="10" style="327" customWidth="1"/>
    <col min="12817" max="12818" width="9" style="327"/>
    <col min="12819" max="12819" width="9.5" style="327" customWidth="1"/>
    <col min="12820" max="12820" width="10.375" style="327" customWidth="1"/>
    <col min="12821" max="13056" width="9" style="327"/>
    <col min="13057" max="13057" width="5.875" style="327" customWidth="1"/>
    <col min="13058" max="13058" width="2.25" style="327" customWidth="1"/>
    <col min="13059" max="13059" width="14.125" style="327" customWidth="1"/>
    <col min="13060" max="13066" width="8" style="327" customWidth="1"/>
    <col min="13067" max="13067" width="8.875" style="327" customWidth="1"/>
    <col min="13068" max="13068" width="8.5" style="327" customWidth="1"/>
    <col min="13069" max="13069" width="8.625" style="327" customWidth="1"/>
    <col min="13070" max="13070" width="9.125" style="327" customWidth="1"/>
    <col min="13071" max="13071" width="9.5" style="327" customWidth="1"/>
    <col min="13072" max="13072" width="10" style="327" customWidth="1"/>
    <col min="13073" max="13074" width="9" style="327"/>
    <col min="13075" max="13075" width="9.5" style="327" customWidth="1"/>
    <col min="13076" max="13076" width="10.375" style="327" customWidth="1"/>
    <col min="13077" max="13312" width="9" style="327"/>
    <col min="13313" max="13313" width="5.875" style="327" customWidth="1"/>
    <col min="13314" max="13314" width="2.25" style="327" customWidth="1"/>
    <col min="13315" max="13315" width="14.125" style="327" customWidth="1"/>
    <col min="13316" max="13322" width="8" style="327" customWidth="1"/>
    <col min="13323" max="13323" width="8.875" style="327" customWidth="1"/>
    <col min="13324" max="13324" width="8.5" style="327" customWidth="1"/>
    <col min="13325" max="13325" width="8.625" style="327" customWidth="1"/>
    <col min="13326" max="13326" width="9.125" style="327" customWidth="1"/>
    <col min="13327" max="13327" width="9.5" style="327" customWidth="1"/>
    <col min="13328" max="13328" width="10" style="327" customWidth="1"/>
    <col min="13329" max="13330" width="9" style="327"/>
    <col min="13331" max="13331" width="9.5" style="327" customWidth="1"/>
    <col min="13332" max="13332" width="10.375" style="327" customWidth="1"/>
    <col min="13333" max="13568" width="9" style="327"/>
    <col min="13569" max="13569" width="5.875" style="327" customWidth="1"/>
    <col min="13570" max="13570" width="2.25" style="327" customWidth="1"/>
    <col min="13571" max="13571" width="14.125" style="327" customWidth="1"/>
    <col min="13572" max="13578" width="8" style="327" customWidth="1"/>
    <col min="13579" max="13579" width="8.875" style="327" customWidth="1"/>
    <col min="13580" max="13580" width="8.5" style="327" customWidth="1"/>
    <col min="13581" max="13581" width="8.625" style="327" customWidth="1"/>
    <col min="13582" max="13582" width="9.125" style="327" customWidth="1"/>
    <col min="13583" max="13583" width="9.5" style="327" customWidth="1"/>
    <col min="13584" max="13584" width="10" style="327" customWidth="1"/>
    <col min="13585" max="13586" width="9" style="327"/>
    <col min="13587" max="13587" width="9.5" style="327" customWidth="1"/>
    <col min="13588" max="13588" width="10.375" style="327" customWidth="1"/>
    <col min="13589" max="13824" width="9" style="327"/>
    <col min="13825" max="13825" width="5.875" style="327" customWidth="1"/>
    <col min="13826" max="13826" width="2.25" style="327" customWidth="1"/>
    <col min="13827" max="13827" width="14.125" style="327" customWidth="1"/>
    <col min="13828" max="13834" width="8" style="327" customWidth="1"/>
    <col min="13835" max="13835" width="8.875" style="327" customWidth="1"/>
    <col min="13836" max="13836" width="8.5" style="327" customWidth="1"/>
    <col min="13837" max="13837" width="8.625" style="327" customWidth="1"/>
    <col min="13838" max="13838" width="9.125" style="327" customWidth="1"/>
    <col min="13839" max="13839" width="9.5" style="327" customWidth="1"/>
    <col min="13840" max="13840" width="10" style="327" customWidth="1"/>
    <col min="13841" max="13842" width="9" style="327"/>
    <col min="13843" max="13843" width="9.5" style="327" customWidth="1"/>
    <col min="13844" max="13844" width="10.375" style="327" customWidth="1"/>
    <col min="13845" max="14080" width="9" style="327"/>
    <col min="14081" max="14081" width="5.875" style="327" customWidth="1"/>
    <col min="14082" max="14082" width="2.25" style="327" customWidth="1"/>
    <col min="14083" max="14083" width="14.125" style="327" customWidth="1"/>
    <col min="14084" max="14090" width="8" style="327" customWidth="1"/>
    <col min="14091" max="14091" width="8.875" style="327" customWidth="1"/>
    <col min="14092" max="14092" width="8.5" style="327" customWidth="1"/>
    <col min="14093" max="14093" width="8.625" style="327" customWidth="1"/>
    <col min="14094" max="14094" width="9.125" style="327" customWidth="1"/>
    <col min="14095" max="14095" width="9.5" style="327" customWidth="1"/>
    <col min="14096" max="14096" width="10" style="327" customWidth="1"/>
    <col min="14097" max="14098" width="9" style="327"/>
    <col min="14099" max="14099" width="9.5" style="327" customWidth="1"/>
    <col min="14100" max="14100" width="10.375" style="327" customWidth="1"/>
    <col min="14101" max="14336" width="9" style="327"/>
    <col min="14337" max="14337" width="5.875" style="327" customWidth="1"/>
    <col min="14338" max="14338" width="2.25" style="327" customWidth="1"/>
    <col min="14339" max="14339" width="14.125" style="327" customWidth="1"/>
    <col min="14340" max="14346" width="8" style="327" customWidth="1"/>
    <col min="14347" max="14347" width="8.875" style="327" customWidth="1"/>
    <col min="14348" max="14348" width="8.5" style="327" customWidth="1"/>
    <col min="14349" max="14349" width="8.625" style="327" customWidth="1"/>
    <col min="14350" max="14350" width="9.125" style="327" customWidth="1"/>
    <col min="14351" max="14351" width="9.5" style="327" customWidth="1"/>
    <col min="14352" max="14352" width="10" style="327" customWidth="1"/>
    <col min="14353" max="14354" width="9" style="327"/>
    <col min="14355" max="14355" width="9.5" style="327" customWidth="1"/>
    <col min="14356" max="14356" width="10.375" style="327" customWidth="1"/>
    <col min="14357" max="14592" width="9" style="327"/>
    <col min="14593" max="14593" width="5.875" style="327" customWidth="1"/>
    <col min="14594" max="14594" width="2.25" style="327" customWidth="1"/>
    <col min="14595" max="14595" width="14.125" style="327" customWidth="1"/>
    <col min="14596" max="14602" width="8" style="327" customWidth="1"/>
    <col min="14603" max="14603" width="8.875" style="327" customWidth="1"/>
    <col min="14604" max="14604" width="8.5" style="327" customWidth="1"/>
    <col min="14605" max="14605" width="8.625" style="327" customWidth="1"/>
    <col min="14606" max="14606" width="9.125" style="327" customWidth="1"/>
    <col min="14607" max="14607" width="9.5" style="327" customWidth="1"/>
    <col min="14608" max="14608" width="10" style="327" customWidth="1"/>
    <col min="14609" max="14610" width="9" style="327"/>
    <col min="14611" max="14611" width="9.5" style="327" customWidth="1"/>
    <col min="14612" max="14612" width="10.375" style="327" customWidth="1"/>
    <col min="14613" max="14848" width="9" style="327"/>
    <col min="14849" max="14849" width="5.875" style="327" customWidth="1"/>
    <col min="14850" max="14850" width="2.25" style="327" customWidth="1"/>
    <col min="14851" max="14851" width="14.125" style="327" customWidth="1"/>
    <col min="14852" max="14858" width="8" style="327" customWidth="1"/>
    <col min="14859" max="14859" width="8.875" style="327" customWidth="1"/>
    <col min="14860" max="14860" width="8.5" style="327" customWidth="1"/>
    <col min="14861" max="14861" width="8.625" style="327" customWidth="1"/>
    <col min="14862" max="14862" width="9.125" style="327" customWidth="1"/>
    <col min="14863" max="14863" width="9.5" style="327" customWidth="1"/>
    <col min="14864" max="14864" width="10" style="327" customWidth="1"/>
    <col min="14865" max="14866" width="9" style="327"/>
    <col min="14867" max="14867" width="9.5" style="327" customWidth="1"/>
    <col min="14868" max="14868" width="10.375" style="327" customWidth="1"/>
    <col min="14869" max="15104" width="9" style="327"/>
    <col min="15105" max="15105" width="5.875" style="327" customWidth="1"/>
    <col min="15106" max="15106" width="2.25" style="327" customWidth="1"/>
    <col min="15107" max="15107" width="14.125" style="327" customWidth="1"/>
    <col min="15108" max="15114" width="8" style="327" customWidth="1"/>
    <col min="15115" max="15115" width="8.875" style="327" customWidth="1"/>
    <col min="15116" max="15116" width="8.5" style="327" customWidth="1"/>
    <col min="15117" max="15117" width="8.625" style="327" customWidth="1"/>
    <col min="15118" max="15118" width="9.125" style="327" customWidth="1"/>
    <col min="15119" max="15119" width="9.5" style="327" customWidth="1"/>
    <col min="15120" max="15120" width="10" style="327" customWidth="1"/>
    <col min="15121" max="15122" width="9" style="327"/>
    <col min="15123" max="15123" width="9.5" style="327" customWidth="1"/>
    <col min="15124" max="15124" width="10.375" style="327" customWidth="1"/>
    <col min="15125" max="15360" width="9" style="327"/>
    <col min="15361" max="15361" width="5.875" style="327" customWidth="1"/>
    <col min="15362" max="15362" width="2.25" style="327" customWidth="1"/>
    <col min="15363" max="15363" width="14.125" style="327" customWidth="1"/>
    <col min="15364" max="15370" width="8" style="327" customWidth="1"/>
    <col min="15371" max="15371" width="8.875" style="327" customWidth="1"/>
    <col min="15372" max="15372" width="8.5" style="327" customWidth="1"/>
    <col min="15373" max="15373" width="8.625" style="327" customWidth="1"/>
    <col min="15374" max="15374" width="9.125" style="327" customWidth="1"/>
    <col min="15375" max="15375" width="9.5" style="327" customWidth="1"/>
    <col min="15376" max="15376" width="10" style="327" customWidth="1"/>
    <col min="15377" max="15378" width="9" style="327"/>
    <col min="15379" max="15379" width="9.5" style="327" customWidth="1"/>
    <col min="15380" max="15380" width="10.375" style="327" customWidth="1"/>
    <col min="15381" max="15616" width="9" style="327"/>
    <col min="15617" max="15617" width="5.875" style="327" customWidth="1"/>
    <col min="15618" max="15618" width="2.25" style="327" customWidth="1"/>
    <col min="15619" max="15619" width="14.125" style="327" customWidth="1"/>
    <col min="15620" max="15626" width="8" style="327" customWidth="1"/>
    <col min="15627" max="15627" width="8.875" style="327" customWidth="1"/>
    <col min="15628" max="15628" width="8.5" style="327" customWidth="1"/>
    <col min="15629" max="15629" width="8.625" style="327" customWidth="1"/>
    <col min="15630" max="15630" width="9.125" style="327" customWidth="1"/>
    <col min="15631" max="15631" width="9.5" style="327" customWidth="1"/>
    <col min="15632" max="15632" width="10" style="327" customWidth="1"/>
    <col min="15633" max="15634" width="9" style="327"/>
    <col min="15635" max="15635" width="9.5" style="327" customWidth="1"/>
    <col min="15636" max="15636" width="10.375" style="327" customWidth="1"/>
    <col min="15637" max="15872" width="9" style="327"/>
    <col min="15873" max="15873" width="5.875" style="327" customWidth="1"/>
    <col min="15874" max="15874" width="2.25" style="327" customWidth="1"/>
    <col min="15875" max="15875" width="14.125" style="327" customWidth="1"/>
    <col min="15876" max="15882" width="8" style="327" customWidth="1"/>
    <col min="15883" max="15883" width="8.875" style="327" customWidth="1"/>
    <col min="15884" max="15884" width="8.5" style="327" customWidth="1"/>
    <col min="15885" max="15885" width="8.625" style="327" customWidth="1"/>
    <col min="15886" max="15886" width="9.125" style="327" customWidth="1"/>
    <col min="15887" max="15887" width="9.5" style="327" customWidth="1"/>
    <col min="15888" max="15888" width="10" style="327" customWidth="1"/>
    <col min="15889" max="15890" width="9" style="327"/>
    <col min="15891" max="15891" width="9.5" style="327" customWidth="1"/>
    <col min="15892" max="15892" width="10.375" style="327" customWidth="1"/>
    <col min="15893" max="16128" width="9" style="327"/>
    <col min="16129" max="16129" width="5.875" style="327" customWidth="1"/>
    <col min="16130" max="16130" width="2.25" style="327" customWidth="1"/>
    <col min="16131" max="16131" width="14.125" style="327" customWidth="1"/>
    <col min="16132" max="16138" width="8" style="327" customWidth="1"/>
    <col min="16139" max="16139" width="8.875" style="327" customWidth="1"/>
    <col min="16140" max="16140" width="8.5" style="327" customWidth="1"/>
    <col min="16141" max="16141" width="8.625" style="327" customWidth="1"/>
    <col min="16142" max="16142" width="9.125" style="327" customWidth="1"/>
    <col min="16143" max="16143" width="9.5" style="327" customWidth="1"/>
    <col min="16144" max="16144" width="10" style="327" customWidth="1"/>
    <col min="16145" max="16146" width="9" style="327"/>
    <col min="16147" max="16147" width="9.5" style="327" customWidth="1"/>
    <col min="16148" max="16148" width="10.375" style="327" customWidth="1"/>
    <col min="16149" max="16384" width="9" style="327"/>
  </cols>
  <sheetData>
    <row r="1" spans="1:21" ht="14.1" customHeight="1">
      <c r="A1" s="2500" t="s">
        <v>961</v>
      </c>
      <c r="B1" s="2501"/>
      <c r="C1" s="2502"/>
      <c r="D1" s="418"/>
      <c r="F1" s="419"/>
      <c r="G1" s="419"/>
      <c r="H1" s="419"/>
      <c r="I1" s="419"/>
      <c r="J1" s="419"/>
      <c r="K1" s="419"/>
      <c r="L1" s="419"/>
      <c r="M1" s="419"/>
      <c r="N1" s="419"/>
      <c r="O1" s="419"/>
      <c r="P1" s="419"/>
      <c r="Q1" s="2448" t="s">
        <v>732</v>
      </c>
      <c r="R1" s="2457"/>
      <c r="S1" s="2458" t="s">
        <v>922</v>
      </c>
      <c r="T1" s="2459"/>
    </row>
    <row r="2" spans="1:21" ht="3" customHeight="1">
      <c r="A2" s="2500"/>
      <c r="B2" s="2501"/>
      <c r="C2" s="2502"/>
      <c r="D2" s="418"/>
      <c r="E2" s="419"/>
      <c r="F2" s="419"/>
      <c r="G2" s="419"/>
      <c r="H2" s="419"/>
      <c r="I2" s="419"/>
      <c r="J2" s="419"/>
      <c r="K2" s="419"/>
      <c r="L2" s="419"/>
      <c r="M2" s="419"/>
      <c r="N2" s="419"/>
      <c r="O2" s="419"/>
      <c r="P2" s="419"/>
      <c r="Q2" s="2407"/>
      <c r="R2" s="2395"/>
      <c r="S2" s="2460"/>
      <c r="T2" s="2461"/>
    </row>
    <row r="3" spans="1:21" ht="16.5" customHeight="1">
      <c r="A3" s="2500" t="s">
        <v>923</v>
      </c>
      <c r="B3" s="2501"/>
      <c r="C3" s="2502"/>
      <c r="D3" s="420" t="s">
        <v>921</v>
      </c>
      <c r="E3" s="421"/>
      <c r="F3" s="422"/>
      <c r="G3" s="422"/>
      <c r="H3" s="423"/>
      <c r="I3" s="423"/>
      <c r="J3" s="423"/>
      <c r="K3" s="423"/>
      <c r="L3" s="423"/>
      <c r="M3" s="423"/>
      <c r="N3" s="423"/>
      <c r="O3" s="423"/>
      <c r="P3" s="423"/>
      <c r="Q3" s="2464" t="s">
        <v>924</v>
      </c>
      <c r="R3" s="2465"/>
      <c r="S3" s="2466" t="s">
        <v>1027</v>
      </c>
      <c r="T3" s="2467"/>
    </row>
    <row r="4" spans="1:21" ht="28.5" customHeight="1">
      <c r="A4" s="2468" t="s">
        <v>239</v>
      </c>
      <c r="B4" s="2468"/>
      <c r="C4" s="2468"/>
      <c r="D4" s="2468"/>
      <c r="E4" s="2468"/>
      <c r="F4" s="2468"/>
      <c r="G4" s="2468"/>
      <c r="H4" s="2468"/>
      <c r="I4" s="2468"/>
      <c r="J4" s="2468"/>
      <c r="K4" s="2468"/>
      <c r="L4" s="2468"/>
      <c r="M4" s="2468"/>
      <c r="N4" s="2468"/>
      <c r="O4" s="2468"/>
      <c r="P4" s="2468"/>
      <c r="Q4" s="2468"/>
      <c r="R4" s="2468"/>
      <c r="S4" s="2468"/>
      <c r="T4" s="2468"/>
      <c r="U4" s="23" t="s">
        <v>113</v>
      </c>
    </row>
    <row r="5" spans="1:21" ht="17.25" customHeight="1">
      <c r="B5" s="424"/>
      <c r="C5" s="424"/>
      <c r="D5" s="2437" t="s">
        <v>1570</v>
      </c>
      <c r="E5" s="2437"/>
      <c r="F5" s="2437"/>
      <c r="G5" s="2437"/>
      <c r="H5" s="2437"/>
      <c r="I5" s="2437"/>
      <c r="J5" s="2437"/>
      <c r="K5" s="2437"/>
      <c r="L5" s="2437"/>
      <c r="M5" s="2437"/>
      <c r="N5" s="2437"/>
      <c r="O5" s="2437"/>
      <c r="P5" s="2437"/>
      <c r="Q5" s="2437"/>
      <c r="R5" s="2437"/>
      <c r="S5" s="424"/>
      <c r="T5" s="425" t="s">
        <v>1028</v>
      </c>
    </row>
    <row r="6" spans="1:21" s="331" customFormat="1" ht="16.899999999999999" customHeight="1">
      <c r="A6" s="2472" t="s">
        <v>1029</v>
      </c>
      <c r="B6" s="2493"/>
      <c r="C6" s="2493"/>
      <c r="D6" s="2493" t="s">
        <v>1030</v>
      </c>
      <c r="E6" s="2493"/>
      <c r="F6" s="2493" t="s">
        <v>1031</v>
      </c>
      <c r="G6" s="2493"/>
      <c r="H6" s="2493"/>
      <c r="I6" s="2493"/>
      <c r="J6" s="2493"/>
      <c r="K6" s="2493"/>
      <c r="L6" s="2493"/>
      <c r="M6" s="2493"/>
      <c r="N6" s="2493" t="s">
        <v>1032</v>
      </c>
      <c r="O6" s="2493"/>
      <c r="P6" s="2493"/>
      <c r="Q6" s="2493"/>
      <c r="R6" s="2493"/>
      <c r="S6" s="2493"/>
      <c r="T6" s="2462"/>
    </row>
    <row r="7" spans="1:21" s="331" customFormat="1" ht="30" customHeight="1">
      <c r="A7" s="2472"/>
      <c r="B7" s="2493"/>
      <c r="C7" s="2493"/>
      <c r="D7" s="353" t="s">
        <v>1033</v>
      </c>
      <c r="E7" s="353" t="s">
        <v>1034</v>
      </c>
      <c r="F7" s="353" t="s">
        <v>1035</v>
      </c>
      <c r="G7" s="426" t="s">
        <v>1036</v>
      </c>
      <c r="H7" s="353" t="s">
        <v>1037</v>
      </c>
      <c r="I7" s="353" t="s">
        <v>1038</v>
      </c>
      <c r="J7" s="353" t="s">
        <v>1039</v>
      </c>
      <c r="K7" s="334" t="s">
        <v>1040</v>
      </c>
      <c r="L7" s="334" t="s">
        <v>1041</v>
      </c>
      <c r="M7" s="353" t="s">
        <v>1042</v>
      </c>
      <c r="N7" s="426" t="s">
        <v>1043</v>
      </c>
      <c r="O7" s="426" t="s">
        <v>1044</v>
      </c>
      <c r="P7" s="426" t="s">
        <v>1045</v>
      </c>
      <c r="Q7" s="426" t="s">
        <v>1046</v>
      </c>
      <c r="R7" s="426" t="s">
        <v>1047</v>
      </c>
      <c r="S7" s="426" t="s">
        <v>1048</v>
      </c>
      <c r="T7" s="427" t="s">
        <v>1049</v>
      </c>
    </row>
    <row r="8" spans="1:21" ht="21.95" customHeight="1">
      <c r="A8" s="2503" t="s">
        <v>1050</v>
      </c>
      <c r="B8" s="2504"/>
      <c r="C8" s="335" t="s">
        <v>897</v>
      </c>
      <c r="D8" s="428">
        <v>0</v>
      </c>
      <c r="E8" s="428">
        <v>0</v>
      </c>
      <c r="F8" s="428">
        <v>0</v>
      </c>
      <c r="G8" s="428">
        <v>0</v>
      </c>
      <c r="H8" s="428">
        <v>0</v>
      </c>
      <c r="I8" s="428">
        <v>0</v>
      </c>
      <c r="J8" s="428">
        <v>0</v>
      </c>
      <c r="K8" s="428">
        <v>0</v>
      </c>
      <c r="L8" s="428">
        <v>0</v>
      </c>
      <c r="M8" s="428">
        <v>0</v>
      </c>
      <c r="N8" s="428">
        <v>0</v>
      </c>
      <c r="O8" s="428">
        <v>0</v>
      </c>
      <c r="P8" s="428">
        <v>0</v>
      </c>
      <c r="Q8" s="428">
        <v>0</v>
      </c>
      <c r="R8" s="428">
        <v>0</v>
      </c>
      <c r="S8" s="428">
        <v>0</v>
      </c>
      <c r="T8" s="428">
        <v>0</v>
      </c>
    </row>
    <row r="9" spans="1:21" ht="21.95" customHeight="1">
      <c r="A9" s="2505"/>
      <c r="B9" s="2506"/>
      <c r="C9" s="335" t="s">
        <v>945</v>
      </c>
      <c r="D9" s="428">
        <v>0</v>
      </c>
      <c r="E9" s="428">
        <v>0</v>
      </c>
      <c r="F9" s="428">
        <v>0</v>
      </c>
      <c r="G9" s="428">
        <v>0</v>
      </c>
      <c r="H9" s="428">
        <v>0</v>
      </c>
      <c r="I9" s="428">
        <v>0</v>
      </c>
      <c r="J9" s="428">
        <v>0</v>
      </c>
      <c r="K9" s="428">
        <v>0</v>
      </c>
      <c r="L9" s="428">
        <v>0</v>
      </c>
      <c r="M9" s="428">
        <v>0</v>
      </c>
      <c r="N9" s="428">
        <v>0</v>
      </c>
      <c r="O9" s="428">
        <v>0</v>
      </c>
      <c r="P9" s="428">
        <v>0</v>
      </c>
      <c r="Q9" s="428">
        <v>0</v>
      </c>
      <c r="R9" s="428">
        <v>0</v>
      </c>
      <c r="S9" s="428">
        <v>0</v>
      </c>
      <c r="T9" s="428">
        <v>0</v>
      </c>
    </row>
    <row r="10" spans="1:21" ht="21.95" customHeight="1">
      <c r="A10" s="2505"/>
      <c r="B10" s="2506"/>
      <c r="C10" s="335" t="s">
        <v>946</v>
      </c>
      <c r="D10" s="428">
        <v>0</v>
      </c>
      <c r="E10" s="428">
        <v>0</v>
      </c>
      <c r="F10" s="428">
        <v>0</v>
      </c>
      <c r="G10" s="428">
        <v>0</v>
      </c>
      <c r="H10" s="428">
        <v>0</v>
      </c>
      <c r="I10" s="428">
        <v>0</v>
      </c>
      <c r="J10" s="428">
        <v>0</v>
      </c>
      <c r="K10" s="428">
        <v>0</v>
      </c>
      <c r="L10" s="428">
        <v>0</v>
      </c>
      <c r="M10" s="428">
        <v>0</v>
      </c>
      <c r="N10" s="428">
        <v>0</v>
      </c>
      <c r="O10" s="428">
        <v>0</v>
      </c>
      <c r="P10" s="428">
        <v>0</v>
      </c>
      <c r="Q10" s="428">
        <v>0</v>
      </c>
      <c r="R10" s="428">
        <v>0</v>
      </c>
      <c r="S10" s="428">
        <v>0</v>
      </c>
      <c r="T10" s="428">
        <v>0</v>
      </c>
    </row>
    <row r="11" spans="1:21" ht="21.95" customHeight="1">
      <c r="A11" s="2505"/>
      <c r="B11" s="2506"/>
      <c r="C11" s="335" t="s">
        <v>947</v>
      </c>
      <c r="D11" s="428">
        <v>0</v>
      </c>
      <c r="E11" s="428">
        <v>0</v>
      </c>
      <c r="F11" s="428">
        <v>0</v>
      </c>
      <c r="G11" s="428">
        <v>0</v>
      </c>
      <c r="H11" s="428">
        <v>0</v>
      </c>
      <c r="I11" s="428">
        <v>0</v>
      </c>
      <c r="J11" s="428">
        <v>0</v>
      </c>
      <c r="K11" s="428">
        <v>0</v>
      </c>
      <c r="L11" s="428">
        <v>0</v>
      </c>
      <c r="M11" s="428">
        <v>0</v>
      </c>
      <c r="N11" s="428">
        <v>0</v>
      </c>
      <c r="O11" s="428">
        <v>0</v>
      </c>
      <c r="P11" s="428">
        <v>0</v>
      </c>
      <c r="Q11" s="428">
        <v>0</v>
      </c>
      <c r="R11" s="428">
        <v>0</v>
      </c>
      <c r="S11" s="428">
        <v>0</v>
      </c>
      <c r="T11" s="428">
        <v>0</v>
      </c>
    </row>
    <row r="12" spans="1:21" ht="21.95" customHeight="1">
      <c r="A12" s="2505"/>
      <c r="B12" s="2506"/>
      <c r="C12" s="335" t="s">
        <v>948</v>
      </c>
      <c r="D12" s="428">
        <v>0</v>
      </c>
      <c r="E12" s="428">
        <v>0</v>
      </c>
      <c r="F12" s="428">
        <v>0</v>
      </c>
      <c r="G12" s="428">
        <v>0</v>
      </c>
      <c r="H12" s="428">
        <v>0</v>
      </c>
      <c r="I12" s="428">
        <v>0</v>
      </c>
      <c r="J12" s="428">
        <v>0</v>
      </c>
      <c r="K12" s="428">
        <v>0</v>
      </c>
      <c r="L12" s="428">
        <v>0</v>
      </c>
      <c r="M12" s="428">
        <v>0</v>
      </c>
      <c r="N12" s="428">
        <v>0</v>
      </c>
      <c r="O12" s="428">
        <v>0</v>
      </c>
      <c r="P12" s="428">
        <v>0</v>
      </c>
      <c r="Q12" s="428">
        <v>0</v>
      </c>
      <c r="R12" s="428">
        <v>0</v>
      </c>
      <c r="S12" s="428">
        <v>0</v>
      </c>
      <c r="T12" s="428">
        <v>0</v>
      </c>
    </row>
    <row r="13" spans="1:21" ht="21.95" customHeight="1">
      <c r="A13" s="2505"/>
      <c r="B13" s="2506"/>
      <c r="C13" s="335" t="s">
        <v>949</v>
      </c>
      <c r="D13" s="428">
        <v>0</v>
      </c>
      <c r="E13" s="428">
        <v>0</v>
      </c>
      <c r="F13" s="428">
        <v>0</v>
      </c>
      <c r="G13" s="428">
        <v>0</v>
      </c>
      <c r="H13" s="428">
        <v>0</v>
      </c>
      <c r="I13" s="428">
        <v>0</v>
      </c>
      <c r="J13" s="428">
        <v>0</v>
      </c>
      <c r="K13" s="428">
        <v>0</v>
      </c>
      <c r="L13" s="428">
        <v>0</v>
      </c>
      <c r="M13" s="428">
        <v>0</v>
      </c>
      <c r="N13" s="428">
        <v>0</v>
      </c>
      <c r="O13" s="428">
        <v>0</v>
      </c>
      <c r="P13" s="428">
        <v>0</v>
      </c>
      <c r="Q13" s="428">
        <v>0</v>
      </c>
      <c r="R13" s="428">
        <v>0</v>
      </c>
      <c r="S13" s="428">
        <v>0</v>
      </c>
      <c r="T13" s="428">
        <v>0</v>
      </c>
    </row>
    <row r="14" spans="1:21" ht="21.95" customHeight="1">
      <c r="A14" s="2505"/>
      <c r="B14" s="2506"/>
      <c r="C14" s="335" t="s">
        <v>950</v>
      </c>
      <c r="D14" s="428">
        <v>0</v>
      </c>
      <c r="E14" s="428">
        <v>0</v>
      </c>
      <c r="F14" s="428">
        <v>0</v>
      </c>
      <c r="G14" s="428">
        <v>0</v>
      </c>
      <c r="H14" s="428">
        <v>0</v>
      </c>
      <c r="I14" s="428">
        <v>0</v>
      </c>
      <c r="J14" s="428">
        <v>0</v>
      </c>
      <c r="K14" s="428">
        <v>0</v>
      </c>
      <c r="L14" s="428">
        <v>0</v>
      </c>
      <c r="M14" s="428">
        <v>0</v>
      </c>
      <c r="N14" s="428">
        <v>0</v>
      </c>
      <c r="O14" s="428">
        <v>0</v>
      </c>
      <c r="P14" s="428">
        <v>0</v>
      </c>
      <c r="Q14" s="428">
        <v>0</v>
      </c>
      <c r="R14" s="428">
        <v>0</v>
      </c>
      <c r="S14" s="428">
        <v>0</v>
      </c>
      <c r="T14" s="428">
        <v>0</v>
      </c>
    </row>
    <row r="15" spans="1:21" ht="21.95" customHeight="1">
      <c r="A15" s="2505"/>
      <c r="B15" s="2506"/>
      <c r="C15" s="335" t="s">
        <v>951</v>
      </c>
      <c r="D15" s="428">
        <v>0</v>
      </c>
      <c r="E15" s="428">
        <v>0</v>
      </c>
      <c r="F15" s="428">
        <v>0</v>
      </c>
      <c r="G15" s="428">
        <v>0</v>
      </c>
      <c r="H15" s="428">
        <v>0</v>
      </c>
      <c r="I15" s="428">
        <v>0</v>
      </c>
      <c r="J15" s="428">
        <v>0</v>
      </c>
      <c r="K15" s="428">
        <v>0</v>
      </c>
      <c r="L15" s="428">
        <v>0</v>
      </c>
      <c r="M15" s="428">
        <v>0</v>
      </c>
      <c r="N15" s="428">
        <v>0</v>
      </c>
      <c r="O15" s="428">
        <v>0</v>
      </c>
      <c r="P15" s="428">
        <v>0</v>
      </c>
      <c r="Q15" s="428">
        <v>0</v>
      </c>
      <c r="R15" s="428">
        <v>0</v>
      </c>
      <c r="S15" s="428">
        <v>0</v>
      </c>
      <c r="T15" s="428">
        <v>0</v>
      </c>
    </row>
    <row r="16" spans="1:21" ht="21.95" customHeight="1">
      <c r="A16" s="2505"/>
      <c r="B16" s="2506"/>
      <c r="C16" s="335" t="s">
        <v>952</v>
      </c>
      <c r="D16" s="428">
        <v>0</v>
      </c>
      <c r="E16" s="428">
        <v>0</v>
      </c>
      <c r="F16" s="428">
        <v>0</v>
      </c>
      <c r="G16" s="428">
        <v>0</v>
      </c>
      <c r="H16" s="428">
        <v>0</v>
      </c>
      <c r="I16" s="428">
        <v>0</v>
      </c>
      <c r="J16" s="428">
        <v>0</v>
      </c>
      <c r="K16" s="428">
        <v>0</v>
      </c>
      <c r="L16" s="428">
        <v>0</v>
      </c>
      <c r="M16" s="428">
        <v>0</v>
      </c>
      <c r="N16" s="428">
        <v>0</v>
      </c>
      <c r="O16" s="428">
        <v>0</v>
      </c>
      <c r="P16" s="428">
        <v>0</v>
      </c>
      <c r="Q16" s="428">
        <v>0</v>
      </c>
      <c r="R16" s="428">
        <v>0</v>
      </c>
      <c r="S16" s="428">
        <v>0</v>
      </c>
      <c r="T16" s="428">
        <v>0</v>
      </c>
    </row>
    <row r="17" spans="1:20" ht="21.95" customHeight="1">
      <c r="A17" s="2505"/>
      <c r="B17" s="2506"/>
      <c r="C17" s="335" t="s">
        <v>953</v>
      </c>
      <c r="D17" s="428">
        <v>0</v>
      </c>
      <c r="E17" s="428">
        <v>0</v>
      </c>
      <c r="F17" s="428">
        <v>0</v>
      </c>
      <c r="G17" s="428">
        <v>0</v>
      </c>
      <c r="H17" s="428">
        <v>0</v>
      </c>
      <c r="I17" s="428">
        <v>0</v>
      </c>
      <c r="J17" s="428">
        <v>0</v>
      </c>
      <c r="K17" s="428">
        <v>0</v>
      </c>
      <c r="L17" s="428">
        <v>0</v>
      </c>
      <c r="M17" s="428">
        <v>0</v>
      </c>
      <c r="N17" s="428">
        <v>0</v>
      </c>
      <c r="O17" s="428">
        <v>0</v>
      </c>
      <c r="P17" s="428">
        <v>0</v>
      </c>
      <c r="Q17" s="428">
        <v>0</v>
      </c>
      <c r="R17" s="428">
        <v>0</v>
      </c>
      <c r="S17" s="428">
        <v>0</v>
      </c>
      <c r="T17" s="428">
        <v>0</v>
      </c>
    </row>
    <row r="18" spans="1:20" ht="21.95" customHeight="1">
      <c r="A18" s="2505"/>
      <c r="B18" s="2506"/>
      <c r="C18" s="335" t="s">
        <v>954</v>
      </c>
      <c r="D18" s="428">
        <v>0</v>
      </c>
      <c r="E18" s="428">
        <v>0</v>
      </c>
      <c r="F18" s="428">
        <v>0</v>
      </c>
      <c r="G18" s="428">
        <v>0</v>
      </c>
      <c r="H18" s="428">
        <v>0</v>
      </c>
      <c r="I18" s="428">
        <v>0</v>
      </c>
      <c r="J18" s="428">
        <v>0</v>
      </c>
      <c r="K18" s="428">
        <v>0</v>
      </c>
      <c r="L18" s="428">
        <v>0</v>
      </c>
      <c r="M18" s="428">
        <v>0</v>
      </c>
      <c r="N18" s="428">
        <v>0</v>
      </c>
      <c r="O18" s="428">
        <v>0</v>
      </c>
      <c r="P18" s="428">
        <v>0</v>
      </c>
      <c r="Q18" s="428">
        <v>0</v>
      </c>
      <c r="R18" s="428">
        <v>0</v>
      </c>
      <c r="S18" s="428">
        <v>0</v>
      </c>
      <c r="T18" s="428">
        <v>0</v>
      </c>
    </row>
    <row r="19" spans="1:20" ht="21.95" customHeight="1">
      <c r="A19" s="2505"/>
      <c r="B19" s="2506"/>
      <c r="C19" s="335" t="s">
        <v>955</v>
      </c>
      <c r="D19" s="428">
        <v>0</v>
      </c>
      <c r="E19" s="428">
        <v>0</v>
      </c>
      <c r="F19" s="428">
        <v>0</v>
      </c>
      <c r="G19" s="428">
        <v>0</v>
      </c>
      <c r="H19" s="428">
        <v>0</v>
      </c>
      <c r="I19" s="428">
        <v>0</v>
      </c>
      <c r="J19" s="428">
        <v>0</v>
      </c>
      <c r="K19" s="428">
        <v>0</v>
      </c>
      <c r="L19" s="428">
        <v>0</v>
      </c>
      <c r="M19" s="428">
        <v>0</v>
      </c>
      <c r="N19" s="428">
        <v>0</v>
      </c>
      <c r="O19" s="428">
        <v>0</v>
      </c>
      <c r="P19" s="428">
        <v>0</v>
      </c>
      <c r="Q19" s="428">
        <v>0</v>
      </c>
      <c r="R19" s="428">
        <v>0</v>
      </c>
      <c r="S19" s="428">
        <v>0</v>
      </c>
      <c r="T19" s="428">
        <v>0</v>
      </c>
    </row>
    <row r="20" spans="1:20" ht="21.95" customHeight="1">
      <c r="A20" s="2507"/>
      <c r="B20" s="2508"/>
      <c r="C20" s="429" t="s">
        <v>956</v>
      </c>
      <c r="D20" s="428">
        <v>0</v>
      </c>
      <c r="E20" s="428">
        <v>0</v>
      </c>
      <c r="F20" s="428">
        <v>0</v>
      </c>
      <c r="G20" s="428">
        <v>0</v>
      </c>
      <c r="H20" s="428">
        <v>0</v>
      </c>
      <c r="I20" s="428">
        <v>0</v>
      </c>
      <c r="J20" s="428">
        <v>0</v>
      </c>
      <c r="K20" s="428">
        <v>0</v>
      </c>
      <c r="L20" s="428">
        <v>0</v>
      </c>
      <c r="M20" s="428">
        <v>0</v>
      </c>
      <c r="N20" s="428">
        <v>0</v>
      </c>
      <c r="O20" s="428">
        <v>0</v>
      </c>
      <c r="P20" s="428">
        <v>0</v>
      </c>
      <c r="Q20" s="428">
        <v>0</v>
      </c>
      <c r="R20" s="428">
        <v>0</v>
      </c>
      <c r="S20" s="428">
        <v>0</v>
      </c>
      <c r="T20" s="428">
        <v>0</v>
      </c>
    </row>
    <row r="21" spans="1:20" ht="21.95" customHeight="1">
      <c r="A21" s="2503" t="s">
        <v>1051</v>
      </c>
      <c r="B21" s="2504"/>
      <c r="C21" s="430" t="s">
        <v>848</v>
      </c>
      <c r="D21" s="428">
        <v>0</v>
      </c>
      <c r="E21" s="428">
        <v>0</v>
      </c>
      <c r="F21" s="428">
        <v>0</v>
      </c>
      <c r="G21" s="428">
        <v>0</v>
      </c>
      <c r="H21" s="428">
        <v>0</v>
      </c>
      <c r="I21" s="428">
        <v>0</v>
      </c>
      <c r="J21" s="428">
        <v>0</v>
      </c>
      <c r="K21" s="428">
        <v>0</v>
      </c>
      <c r="L21" s="428">
        <v>0</v>
      </c>
      <c r="M21" s="428">
        <v>0</v>
      </c>
      <c r="N21" s="428">
        <v>0</v>
      </c>
      <c r="O21" s="428">
        <v>0</v>
      </c>
      <c r="P21" s="428">
        <v>0</v>
      </c>
      <c r="Q21" s="428">
        <v>0</v>
      </c>
      <c r="R21" s="428">
        <v>0</v>
      </c>
      <c r="S21" s="428">
        <v>0</v>
      </c>
      <c r="T21" s="428">
        <v>0</v>
      </c>
    </row>
    <row r="22" spans="1:20" ht="21.95" customHeight="1">
      <c r="A22" s="2509"/>
      <c r="B22" s="2506"/>
      <c r="C22" s="429" t="s">
        <v>1052</v>
      </c>
      <c r="D22" s="428">
        <v>0</v>
      </c>
      <c r="E22" s="428">
        <v>0</v>
      </c>
      <c r="F22" s="428">
        <v>0</v>
      </c>
      <c r="G22" s="428">
        <v>0</v>
      </c>
      <c r="H22" s="428">
        <v>0</v>
      </c>
      <c r="I22" s="428">
        <v>0</v>
      </c>
      <c r="J22" s="428">
        <v>0</v>
      </c>
      <c r="K22" s="428">
        <v>0</v>
      </c>
      <c r="L22" s="428">
        <v>0</v>
      </c>
      <c r="M22" s="428">
        <v>0</v>
      </c>
      <c r="N22" s="428">
        <v>0</v>
      </c>
      <c r="O22" s="428">
        <v>0</v>
      </c>
      <c r="P22" s="428">
        <v>0</v>
      </c>
      <c r="Q22" s="428">
        <v>0</v>
      </c>
      <c r="R22" s="428">
        <v>0</v>
      </c>
      <c r="S22" s="428">
        <v>0</v>
      </c>
      <c r="T22" s="428">
        <v>0</v>
      </c>
    </row>
    <row r="23" spans="1:20" ht="21.95" customHeight="1">
      <c r="A23" s="2505"/>
      <c r="B23" s="2506"/>
      <c r="C23" s="429" t="s">
        <v>969</v>
      </c>
      <c r="D23" s="428">
        <v>0</v>
      </c>
      <c r="E23" s="428">
        <v>0</v>
      </c>
      <c r="F23" s="428">
        <v>0</v>
      </c>
      <c r="G23" s="428">
        <v>0</v>
      </c>
      <c r="H23" s="428">
        <v>0</v>
      </c>
      <c r="I23" s="428">
        <v>0</v>
      </c>
      <c r="J23" s="428">
        <v>0</v>
      </c>
      <c r="K23" s="428">
        <v>0</v>
      </c>
      <c r="L23" s="428">
        <v>0</v>
      </c>
      <c r="M23" s="428">
        <v>0</v>
      </c>
      <c r="N23" s="428">
        <v>0</v>
      </c>
      <c r="O23" s="428">
        <v>0</v>
      </c>
      <c r="P23" s="428">
        <v>0</v>
      </c>
      <c r="Q23" s="428">
        <v>0</v>
      </c>
      <c r="R23" s="428">
        <v>0</v>
      </c>
      <c r="S23" s="428">
        <v>0</v>
      </c>
      <c r="T23" s="428">
        <v>0</v>
      </c>
    </row>
    <row r="24" spans="1:20" ht="21.95" customHeight="1">
      <c r="A24" s="2505"/>
      <c r="B24" s="2506"/>
      <c r="C24" s="429" t="s">
        <v>970</v>
      </c>
      <c r="D24" s="428">
        <v>0</v>
      </c>
      <c r="E24" s="428">
        <v>0</v>
      </c>
      <c r="F24" s="428">
        <v>0</v>
      </c>
      <c r="G24" s="428">
        <v>0</v>
      </c>
      <c r="H24" s="428">
        <v>0</v>
      </c>
      <c r="I24" s="428">
        <v>0</v>
      </c>
      <c r="J24" s="428">
        <v>0</v>
      </c>
      <c r="K24" s="428">
        <v>0</v>
      </c>
      <c r="L24" s="428">
        <v>0</v>
      </c>
      <c r="M24" s="428">
        <v>0</v>
      </c>
      <c r="N24" s="428">
        <v>0</v>
      </c>
      <c r="O24" s="428">
        <v>0</v>
      </c>
      <c r="P24" s="428">
        <v>0</v>
      </c>
      <c r="Q24" s="428">
        <v>0</v>
      </c>
      <c r="R24" s="428">
        <v>0</v>
      </c>
      <c r="S24" s="428">
        <v>0</v>
      </c>
      <c r="T24" s="428">
        <v>0</v>
      </c>
    </row>
    <row r="25" spans="1:20" ht="21.95" customHeight="1">
      <c r="A25" s="2505"/>
      <c r="B25" s="2506"/>
      <c r="C25" s="429" t="s">
        <v>1053</v>
      </c>
      <c r="D25" s="428">
        <v>0</v>
      </c>
      <c r="E25" s="428">
        <v>0</v>
      </c>
      <c r="F25" s="428">
        <v>0</v>
      </c>
      <c r="G25" s="428">
        <v>0</v>
      </c>
      <c r="H25" s="428">
        <v>0</v>
      </c>
      <c r="I25" s="428">
        <v>0</v>
      </c>
      <c r="J25" s="428">
        <v>0</v>
      </c>
      <c r="K25" s="428">
        <v>0</v>
      </c>
      <c r="L25" s="428">
        <v>0</v>
      </c>
      <c r="M25" s="428">
        <v>0</v>
      </c>
      <c r="N25" s="428">
        <v>0</v>
      </c>
      <c r="O25" s="428">
        <v>0</v>
      </c>
      <c r="P25" s="428">
        <v>0</v>
      </c>
      <c r="Q25" s="428">
        <v>0</v>
      </c>
      <c r="R25" s="428">
        <v>0</v>
      </c>
      <c r="S25" s="428">
        <v>0</v>
      </c>
      <c r="T25" s="428">
        <v>0</v>
      </c>
    </row>
    <row r="26" spans="1:20" ht="21.95" customHeight="1">
      <c r="A26" s="2505"/>
      <c r="B26" s="2506"/>
      <c r="C26" s="429" t="s">
        <v>1054</v>
      </c>
      <c r="D26" s="428">
        <v>0</v>
      </c>
      <c r="E26" s="428">
        <v>0</v>
      </c>
      <c r="F26" s="428">
        <v>0</v>
      </c>
      <c r="G26" s="428">
        <v>0</v>
      </c>
      <c r="H26" s="428">
        <v>0</v>
      </c>
      <c r="I26" s="428">
        <v>0</v>
      </c>
      <c r="J26" s="428">
        <v>0</v>
      </c>
      <c r="K26" s="428">
        <v>0</v>
      </c>
      <c r="L26" s="428">
        <v>0</v>
      </c>
      <c r="M26" s="428">
        <v>0</v>
      </c>
      <c r="N26" s="428">
        <v>0</v>
      </c>
      <c r="O26" s="428">
        <v>0</v>
      </c>
      <c r="P26" s="428">
        <v>0</v>
      </c>
      <c r="Q26" s="428">
        <v>0</v>
      </c>
      <c r="R26" s="428">
        <v>0</v>
      </c>
      <c r="S26" s="428">
        <v>0</v>
      </c>
      <c r="T26" s="428">
        <v>0</v>
      </c>
    </row>
    <row r="27" spans="1:20" ht="21.95" customHeight="1">
      <c r="A27" s="2505"/>
      <c r="B27" s="2506"/>
      <c r="C27" s="429" t="s">
        <v>971</v>
      </c>
      <c r="D27" s="428">
        <v>0</v>
      </c>
      <c r="E27" s="428">
        <v>0</v>
      </c>
      <c r="F27" s="428">
        <v>0</v>
      </c>
      <c r="G27" s="428">
        <v>0</v>
      </c>
      <c r="H27" s="428">
        <v>0</v>
      </c>
      <c r="I27" s="428">
        <v>0</v>
      </c>
      <c r="J27" s="428">
        <v>0</v>
      </c>
      <c r="K27" s="428">
        <v>0</v>
      </c>
      <c r="L27" s="428">
        <v>0</v>
      </c>
      <c r="M27" s="428">
        <v>0</v>
      </c>
      <c r="N27" s="428">
        <v>0</v>
      </c>
      <c r="O27" s="428">
        <v>0</v>
      </c>
      <c r="P27" s="428">
        <v>0</v>
      </c>
      <c r="Q27" s="428">
        <v>0</v>
      </c>
      <c r="R27" s="428">
        <v>0</v>
      </c>
      <c r="S27" s="428">
        <v>0</v>
      </c>
      <c r="T27" s="428">
        <v>0</v>
      </c>
    </row>
    <row r="28" spans="1:20" ht="21.95" customHeight="1">
      <c r="A28" s="2505"/>
      <c r="B28" s="2506"/>
      <c r="C28" s="429" t="s">
        <v>987</v>
      </c>
      <c r="D28" s="428">
        <v>0</v>
      </c>
      <c r="E28" s="428">
        <v>0</v>
      </c>
      <c r="F28" s="428">
        <v>0</v>
      </c>
      <c r="G28" s="428">
        <v>0</v>
      </c>
      <c r="H28" s="428">
        <v>0</v>
      </c>
      <c r="I28" s="428">
        <v>0</v>
      </c>
      <c r="J28" s="428">
        <v>0</v>
      </c>
      <c r="K28" s="428">
        <v>0</v>
      </c>
      <c r="L28" s="428">
        <v>0</v>
      </c>
      <c r="M28" s="428">
        <v>0</v>
      </c>
      <c r="N28" s="428">
        <v>0</v>
      </c>
      <c r="O28" s="428">
        <v>0</v>
      </c>
      <c r="P28" s="428">
        <v>0</v>
      </c>
      <c r="Q28" s="428">
        <v>0</v>
      </c>
      <c r="R28" s="428">
        <v>0</v>
      </c>
      <c r="S28" s="428">
        <v>0</v>
      </c>
      <c r="T28" s="428">
        <v>0</v>
      </c>
    </row>
    <row r="29" spans="1:20" ht="21.95" customHeight="1">
      <c r="A29" s="2505"/>
      <c r="B29" s="2506"/>
      <c r="C29" s="429" t="s">
        <v>988</v>
      </c>
      <c r="D29" s="428">
        <v>0</v>
      </c>
      <c r="E29" s="428">
        <v>0</v>
      </c>
      <c r="F29" s="428">
        <v>0</v>
      </c>
      <c r="G29" s="428">
        <v>0</v>
      </c>
      <c r="H29" s="428">
        <v>0</v>
      </c>
      <c r="I29" s="428">
        <v>0</v>
      </c>
      <c r="J29" s="428">
        <v>0</v>
      </c>
      <c r="K29" s="428">
        <v>0</v>
      </c>
      <c r="L29" s="428">
        <v>0</v>
      </c>
      <c r="M29" s="428">
        <v>0</v>
      </c>
      <c r="N29" s="428">
        <v>0</v>
      </c>
      <c r="O29" s="428">
        <v>0</v>
      </c>
      <c r="P29" s="428">
        <v>0</v>
      </c>
      <c r="Q29" s="428">
        <v>0</v>
      </c>
      <c r="R29" s="428">
        <v>0</v>
      </c>
      <c r="S29" s="428">
        <v>0</v>
      </c>
      <c r="T29" s="428">
        <v>0</v>
      </c>
    </row>
    <row r="30" spans="1:20" ht="21.95" customHeight="1">
      <c r="A30" s="2505"/>
      <c r="B30" s="2506"/>
      <c r="C30" s="429" t="s">
        <v>993</v>
      </c>
      <c r="D30" s="428">
        <v>0</v>
      </c>
      <c r="E30" s="428">
        <v>0</v>
      </c>
      <c r="F30" s="428">
        <v>0</v>
      </c>
      <c r="G30" s="428">
        <v>0</v>
      </c>
      <c r="H30" s="428">
        <v>0</v>
      </c>
      <c r="I30" s="428">
        <v>0</v>
      </c>
      <c r="J30" s="428">
        <v>0</v>
      </c>
      <c r="K30" s="428">
        <v>0</v>
      </c>
      <c r="L30" s="428">
        <v>0</v>
      </c>
      <c r="M30" s="428">
        <v>0</v>
      </c>
      <c r="N30" s="428">
        <v>0</v>
      </c>
      <c r="O30" s="428">
        <v>0</v>
      </c>
      <c r="P30" s="428">
        <v>0</v>
      </c>
      <c r="Q30" s="428">
        <v>0</v>
      </c>
      <c r="R30" s="428">
        <v>0</v>
      </c>
      <c r="S30" s="428">
        <v>0</v>
      </c>
      <c r="T30" s="428">
        <v>0</v>
      </c>
    </row>
    <row r="31" spans="1:20" ht="21.95" customHeight="1">
      <c r="A31" s="2505"/>
      <c r="B31" s="2506"/>
      <c r="C31" s="429" t="s">
        <v>1055</v>
      </c>
      <c r="D31" s="428">
        <v>0</v>
      </c>
      <c r="E31" s="428">
        <v>0</v>
      </c>
      <c r="F31" s="428">
        <v>0</v>
      </c>
      <c r="G31" s="428">
        <v>0</v>
      </c>
      <c r="H31" s="428">
        <v>0</v>
      </c>
      <c r="I31" s="428">
        <v>0</v>
      </c>
      <c r="J31" s="428">
        <v>0</v>
      </c>
      <c r="K31" s="428">
        <v>0</v>
      </c>
      <c r="L31" s="428">
        <v>0</v>
      </c>
      <c r="M31" s="428">
        <v>0</v>
      </c>
      <c r="N31" s="428">
        <v>0</v>
      </c>
      <c r="O31" s="428">
        <v>0</v>
      </c>
      <c r="P31" s="428">
        <v>0</v>
      </c>
      <c r="Q31" s="428">
        <v>0</v>
      </c>
      <c r="R31" s="428">
        <v>0</v>
      </c>
      <c r="S31" s="428">
        <v>0</v>
      </c>
      <c r="T31" s="428">
        <v>0</v>
      </c>
    </row>
    <row r="32" spans="1:20" ht="21.95" customHeight="1">
      <c r="A32" s="2505"/>
      <c r="B32" s="2506"/>
      <c r="C32" s="429" t="s">
        <v>991</v>
      </c>
      <c r="D32" s="428">
        <v>0</v>
      </c>
      <c r="E32" s="428">
        <v>0</v>
      </c>
      <c r="F32" s="428">
        <v>0</v>
      </c>
      <c r="G32" s="428">
        <v>0</v>
      </c>
      <c r="H32" s="428">
        <v>0</v>
      </c>
      <c r="I32" s="428">
        <v>0</v>
      </c>
      <c r="J32" s="428">
        <v>0</v>
      </c>
      <c r="K32" s="428">
        <v>0</v>
      </c>
      <c r="L32" s="428">
        <v>0</v>
      </c>
      <c r="M32" s="428">
        <v>0</v>
      </c>
      <c r="N32" s="428">
        <v>0</v>
      </c>
      <c r="O32" s="428">
        <v>0</v>
      </c>
      <c r="P32" s="428">
        <v>0</v>
      </c>
      <c r="Q32" s="428">
        <v>0</v>
      </c>
      <c r="R32" s="428">
        <v>0</v>
      </c>
      <c r="S32" s="428">
        <v>0</v>
      </c>
      <c r="T32" s="428">
        <v>0</v>
      </c>
    </row>
    <row r="33" spans="1:20" ht="21.95" customHeight="1">
      <c r="A33" s="2507"/>
      <c r="B33" s="2508"/>
      <c r="C33" s="429" t="s">
        <v>956</v>
      </c>
      <c r="D33" s="428">
        <v>0</v>
      </c>
      <c r="E33" s="428">
        <v>0</v>
      </c>
      <c r="F33" s="428">
        <v>0</v>
      </c>
      <c r="G33" s="428">
        <v>0</v>
      </c>
      <c r="H33" s="428">
        <v>0</v>
      </c>
      <c r="I33" s="428">
        <v>0</v>
      </c>
      <c r="J33" s="428">
        <v>0</v>
      </c>
      <c r="K33" s="428">
        <v>0</v>
      </c>
      <c r="L33" s="428">
        <v>0</v>
      </c>
      <c r="M33" s="428">
        <v>0</v>
      </c>
      <c r="N33" s="428">
        <v>0</v>
      </c>
      <c r="O33" s="428">
        <v>0</v>
      </c>
      <c r="P33" s="428">
        <v>0</v>
      </c>
      <c r="Q33" s="428">
        <v>0</v>
      </c>
      <c r="R33" s="428">
        <v>0</v>
      </c>
      <c r="S33" s="428">
        <v>0</v>
      </c>
      <c r="T33" s="428">
        <v>0</v>
      </c>
    </row>
    <row r="34" spans="1:20" s="379" customFormat="1" ht="6.75" customHeight="1">
      <c r="A34" s="377"/>
      <c r="B34" s="378"/>
      <c r="C34" s="378"/>
      <c r="E34" s="431"/>
      <c r="F34" s="431"/>
      <c r="H34" s="431"/>
      <c r="I34" s="431"/>
      <c r="K34" s="378"/>
      <c r="L34" s="380"/>
      <c r="M34" s="432"/>
    </row>
    <row r="35" spans="1:20" s="379" customFormat="1" ht="21" customHeight="1">
      <c r="A35" s="337" t="s">
        <v>912</v>
      </c>
      <c r="B35" s="338"/>
      <c r="C35" s="338"/>
      <c r="D35" s="339"/>
      <c r="E35" s="337" t="s">
        <v>913</v>
      </c>
      <c r="F35" s="338"/>
      <c r="H35" s="339"/>
      <c r="I35" s="338" t="s">
        <v>957</v>
      </c>
      <c r="J35" s="339"/>
      <c r="M35" s="338"/>
      <c r="N35" s="342" t="s">
        <v>958</v>
      </c>
      <c r="O35" s="339"/>
      <c r="Q35" s="339"/>
      <c r="R35" s="339" t="s">
        <v>1577</v>
      </c>
      <c r="S35" s="339"/>
      <c r="T35" s="339"/>
    </row>
    <row r="36" spans="1:20" s="379" customFormat="1" ht="23.25" customHeight="1">
      <c r="A36" s="339"/>
      <c r="B36" s="339"/>
      <c r="C36" s="339"/>
      <c r="D36" s="339"/>
      <c r="E36" s="339"/>
      <c r="F36" s="338"/>
      <c r="G36" s="339"/>
      <c r="H36" s="339"/>
      <c r="I36" s="338" t="s">
        <v>853</v>
      </c>
      <c r="J36" s="339"/>
      <c r="M36" s="338"/>
      <c r="N36" s="338"/>
      <c r="O36" s="339"/>
      <c r="P36" s="339"/>
      <c r="Q36" s="339"/>
      <c r="R36" s="339"/>
      <c r="S36" s="339"/>
      <c r="T36" s="339"/>
    </row>
    <row r="37" spans="1:20" ht="20.25" customHeight="1">
      <c r="A37" s="2479" t="s">
        <v>1056</v>
      </c>
      <c r="B37" s="2479"/>
      <c r="C37" s="2479"/>
      <c r="D37" s="2479"/>
      <c r="E37" s="2479"/>
      <c r="F37" s="2479"/>
      <c r="G37" s="2479"/>
      <c r="H37" s="2479"/>
      <c r="I37" s="2479"/>
      <c r="J37" s="2479"/>
      <c r="K37" s="2479"/>
      <c r="L37" s="2479"/>
      <c r="M37" s="2479"/>
      <c r="N37" s="2479"/>
      <c r="O37" s="2479"/>
      <c r="P37" s="2479"/>
      <c r="Q37" s="2479"/>
      <c r="R37" s="2479"/>
      <c r="S37" s="2479"/>
      <c r="T37" s="2479"/>
    </row>
    <row r="38" spans="1:20" ht="18.75" customHeight="1">
      <c r="A38" s="2479" t="s">
        <v>1057</v>
      </c>
      <c r="B38" s="2479"/>
      <c r="C38" s="2479"/>
      <c r="D38" s="2479"/>
      <c r="E38" s="2479"/>
      <c r="F38" s="2479"/>
      <c r="G38" s="2479"/>
      <c r="H38" s="2479"/>
      <c r="I38" s="2479"/>
      <c r="J38" s="2479"/>
      <c r="K38" s="2479"/>
      <c r="L38" s="2479"/>
      <c r="M38" s="2479"/>
      <c r="N38" s="2479"/>
      <c r="O38" s="2479"/>
      <c r="P38" s="2479"/>
      <c r="Q38" s="2479"/>
      <c r="R38" s="2479"/>
      <c r="S38" s="2479"/>
      <c r="T38" s="2479"/>
    </row>
    <row r="39" spans="1:20" ht="16.5">
      <c r="A39" s="326"/>
      <c r="B39" s="326"/>
      <c r="C39" s="2510" t="s">
        <v>1058</v>
      </c>
      <c r="D39" s="2510"/>
      <c r="E39" s="2510"/>
      <c r="F39" s="2510"/>
      <c r="G39" s="2510"/>
      <c r="H39" s="2510"/>
      <c r="I39" s="2510"/>
      <c r="J39" s="2510"/>
      <c r="K39" s="2510"/>
      <c r="L39" s="2510"/>
      <c r="M39" s="2510"/>
      <c r="N39" s="2510"/>
      <c r="O39" s="326"/>
      <c r="P39" s="326"/>
      <c r="Q39" s="326"/>
      <c r="R39" s="326"/>
      <c r="S39" s="326"/>
      <c r="T39" s="326"/>
    </row>
  </sheetData>
  <mergeCells count="17">
    <mergeCell ref="A8:B20"/>
    <mergeCell ref="A21:B33"/>
    <mergeCell ref="A37:T37"/>
    <mergeCell ref="A38:T38"/>
    <mergeCell ref="C39:N39"/>
    <mergeCell ref="A4:T4"/>
    <mergeCell ref="D5:R5"/>
    <mergeCell ref="A6:C7"/>
    <mergeCell ref="D6:E6"/>
    <mergeCell ref="F6:M6"/>
    <mergeCell ref="N6:T6"/>
    <mergeCell ref="A1:C2"/>
    <mergeCell ref="Q1:R2"/>
    <mergeCell ref="S1:T2"/>
    <mergeCell ref="A3:C3"/>
    <mergeCell ref="Q3:R3"/>
    <mergeCell ref="S3:T3"/>
  </mergeCells>
  <phoneticPr fontId="2" type="noConversion"/>
  <hyperlinks>
    <hyperlink ref="U4" location="預告統計資料發布時間表!A1" display="回發布時間表" xr:uid="{97A4F93F-445D-4684-B780-116D93F0C03C}"/>
  </hyperlinks>
  <printOptions horizontalCentered="1" verticalCentered="1"/>
  <pageMargins left="0.82677165354330717" right="0.74803149606299213" top="0.27559055118110237" bottom="7.874015748031496E-2" header="0.19685039370078741" footer="0.23622047244094491"/>
  <pageSetup paperSize="9" scale="70" orientation="landscape" r:id="rId1"/>
  <headerFooter alignWithMargins="0">
    <oddFooter>&amp;C&amp;18 1-24</oddFooter>
  </headerFooter>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5C320-347C-4521-8D12-9764347E1734}">
  <dimension ref="A1:AN31"/>
  <sheetViews>
    <sheetView zoomScaleNormal="75" workbookViewId="0">
      <selection activeCell="Z3" sqref="Z3"/>
    </sheetView>
  </sheetViews>
  <sheetFormatPr defaultColWidth="12.125" defaultRowHeight="16.5"/>
  <cols>
    <col min="1" max="1" width="10.125" style="339" customWidth="1"/>
    <col min="2" max="2" width="8.125" style="339" customWidth="1"/>
    <col min="3" max="19" width="7.5" style="339" customWidth="1"/>
    <col min="20" max="20" width="6.5" style="339" customWidth="1"/>
    <col min="21" max="21" width="10.125" style="339" customWidth="1"/>
    <col min="22" max="38" width="8.875" style="339" customWidth="1"/>
    <col min="39" max="256" width="12.125" style="339"/>
    <col min="257" max="257" width="10.125" style="339" customWidth="1"/>
    <col min="258" max="258" width="8.125" style="339" customWidth="1"/>
    <col min="259" max="275" width="7.5" style="339" customWidth="1"/>
    <col min="276" max="276" width="6.5" style="339" customWidth="1"/>
    <col min="277" max="277" width="10.125" style="339" customWidth="1"/>
    <col min="278" max="294" width="8.875" style="339" customWidth="1"/>
    <col min="295" max="512" width="12.125" style="339"/>
    <col min="513" max="513" width="10.125" style="339" customWidth="1"/>
    <col min="514" max="514" width="8.125" style="339" customWidth="1"/>
    <col min="515" max="531" width="7.5" style="339" customWidth="1"/>
    <col min="532" max="532" width="6.5" style="339" customWidth="1"/>
    <col min="533" max="533" width="10.125" style="339" customWidth="1"/>
    <col min="534" max="550" width="8.875" style="339" customWidth="1"/>
    <col min="551" max="768" width="12.125" style="339"/>
    <col min="769" max="769" width="10.125" style="339" customWidth="1"/>
    <col min="770" max="770" width="8.125" style="339" customWidth="1"/>
    <col min="771" max="787" width="7.5" style="339" customWidth="1"/>
    <col min="788" max="788" width="6.5" style="339" customWidth="1"/>
    <col min="789" max="789" width="10.125" style="339" customWidth="1"/>
    <col min="790" max="806" width="8.875" style="339" customWidth="1"/>
    <col min="807" max="1024" width="12.125" style="339"/>
    <col min="1025" max="1025" width="10.125" style="339" customWidth="1"/>
    <col min="1026" max="1026" width="8.125" style="339" customWidth="1"/>
    <col min="1027" max="1043" width="7.5" style="339" customWidth="1"/>
    <col min="1044" max="1044" width="6.5" style="339" customWidth="1"/>
    <col min="1045" max="1045" width="10.125" style="339" customWidth="1"/>
    <col min="1046" max="1062" width="8.875" style="339" customWidth="1"/>
    <col min="1063" max="1280" width="12.125" style="339"/>
    <col min="1281" max="1281" width="10.125" style="339" customWidth="1"/>
    <col min="1282" max="1282" width="8.125" style="339" customWidth="1"/>
    <col min="1283" max="1299" width="7.5" style="339" customWidth="1"/>
    <col min="1300" max="1300" width="6.5" style="339" customWidth="1"/>
    <col min="1301" max="1301" width="10.125" style="339" customWidth="1"/>
    <col min="1302" max="1318" width="8.875" style="339" customWidth="1"/>
    <col min="1319" max="1536" width="12.125" style="339"/>
    <col min="1537" max="1537" width="10.125" style="339" customWidth="1"/>
    <col min="1538" max="1538" width="8.125" style="339" customWidth="1"/>
    <col min="1539" max="1555" width="7.5" style="339" customWidth="1"/>
    <col min="1556" max="1556" width="6.5" style="339" customWidth="1"/>
    <col min="1557" max="1557" width="10.125" style="339" customWidth="1"/>
    <col min="1558" max="1574" width="8.875" style="339" customWidth="1"/>
    <col min="1575" max="1792" width="12.125" style="339"/>
    <col min="1793" max="1793" width="10.125" style="339" customWidth="1"/>
    <col min="1794" max="1794" width="8.125" style="339" customWidth="1"/>
    <col min="1795" max="1811" width="7.5" style="339" customWidth="1"/>
    <col min="1812" max="1812" width="6.5" style="339" customWidth="1"/>
    <col min="1813" max="1813" width="10.125" style="339" customWidth="1"/>
    <col min="1814" max="1830" width="8.875" style="339" customWidth="1"/>
    <col min="1831" max="2048" width="12.125" style="339"/>
    <col min="2049" max="2049" width="10.125" style="339" customWidth="1"/>
    <col min="2050" max="2050" width="8.125" style="339" customWidth="1"/>
    <col min="2051" max="2067" width="7.5" style="339" customWidth="1"/>
    <col min="2068" max="2068" width="6.5" style="339" customWidth="1"/>
    <col min="2069" max="2069" width="10.125" style="339" customWidth="1"/>
    <col min="2070" max="2086" width="8.875" style="339" customWidth="1"/>
    <col min="2087" max="2304" width="12.125" style="339"/>
    <col min="2305" max="2305" width="10.125" style="339" customWidth="1"/>
    <col min="2306" max="2306" width="8.125" style="339" customWidth="1"/>
    <col min="2307" max="2323" width="7.5" style="339" customWidth="1"/>
    <col min="2324" max="2324" width="6.5" style="339" customWidth="1"/>
    <col min="2325" max="2325" width="10.125" style="339" customWidth="1"/>
    <col min="2326" max="2342" width="8.875" style="339" customWidth="1"/>
    <col min="2343" max="2560" width="12.125" style="339"/>
    <col min="2561" max="2561" width="10.125" style="339" customWidth="1"/>
    <col min="2562" max="2562" width="8.125" style="339" customWidth="1"/>
    <col min="2563" max="2579" width="7.5" style="339" customWidth="1"/>
    <col min="2580" max="2580" width="6.5" style="339" customWidth="1"/>
    <col min="2581" max="2581" width="10.125" style="339" customWidth="1"/>
    <col min="2582" max="2598" width="8.875" style="339" customWidth="1"/>
    <col min="2599" max="2816" width="12.125" style="339"/>
    <col min="2817" max="2817" width="10.125" style="339" customWidth="1"/>
    <col min="2818" max="2818" width="8.125" style="339" customWidth="1"/>
    <col min="2819" max="2835" width="7.5" style="339" customWidth="1"/>
    <col min="2836" max="2836" width="6.5" style="339" customWidth="1"/>
    <col min="2837" max="2837" width="10.125" style="339" customWidth="1"/>
    <col min="2838" max="2854" width="8.875" style="339" customWidth="1"/>
    <col min="2855" max="3072" width="12.125" style="339"/>
    <col min="3073" max="3073" width="10.125" style="339" customWidth="1"/>
    <col min="3074" max="3074" width="8.125" style="339" customWidth="1"/>
    <col min="3075" max="3091" width="7.5" style="339" customWidth="1"/>
    <col min="3092" max="3092" width="6.5" style="339" customWidth="1"/>
    <col min="3093" max="3093" width="10.125" style="339" customWidth="1"/>
    <col min="3094" max="3110" width="8.875" style="339" customWidth="1"/>
    <col min="3111" max="3328" width="12.125" style="339"/>
    <col min="3329" max="3329" width="10.125" style="339" customWidth="1"/>
    <col min="3330" max="3330" width="8.125" style="339" customWidth="1"/>
    <col min="3331" max="3347" width="7.5" style="339" customWidth="1"/>
    <col min="3348" max="3348" width="6.5" style="339" customWidth="1"/>
    <col min="3349" max="3349" width="10.125" style="339" customWidth="1"/>
    <col min="3350" max="3366" width="8.875" style="339" customWidth="1"/>
    <col min="3367" max="3584" width="12.125" style="339"/>
    <col min="3585" max="3585" width="10.125" style="339" customWidth="1"/>
    <col min="3586" max="3586" width="8.125" style="339" customWidth="1"/>
    <col min="3587" max="3603" width="7.5" style="339" customWidth="1"/>
    <col min="3604" max="3604" width="6.5" style="339" customWidth="1"/>
    <col min="3605" max="3605" width="10.125" style="339" customWidth="1"/>
    <col min="3606" max="3622" width="8.875" style="339" customWidth="1"/>
    <col min="3623" max="3840" width="12.125" style="339"/>
    <col min="3841" max="3841" width="10.125" style="339" customWidth="1"/>
    <col min="3842" max="3842" width="8.125" style="339" customWidth="1"/>
    <col min="3843" max="3859" width="7.5" style="339" customWidth="1"/>
    <col min="3860" max="3860" width="6.5" style="339" customWidth="1"/>
    <col min="3861" max="3861" width="10.125" style="339" customWidth="1"/>
    <col min="3862" max="3878" width="8.875" style="339" customWidth="1"/>
    <col min="3879" max="4096" width="12.125" style="339"/>
    <col min="4097" max="4097" width="10.125" style="339" customWidth="1"/>
    <col min="4098" max="4098" width="8.125" style="339" customWidth="1"/>
    <col min="4099" max="4115" width="7.5" style="339" customWidth="1"/>
    <col min="4116" max="4116" width="6.5" style="339" customWidth="1"/>
    <col min="4117" max="4117" width="10.125" style="339" customWidth="1"/>
    <col min="4118" max="4134" width="8.875" style="339" customWidth="1"/>
    <col min="4135" max="4352" width="12.125" style="339"/>
    <col min="4353" max="4353" width="10.125" style="339" customWidth="1"/>
    <col min="4354" max="4354" width="8.125" style="339" customWidth="1"/>
    <col min="4355" max="4371" width="7.5" style="339" customWidth="1"/>
    <col min="4372" max="4372" width="6.5" style="339" customWidth="1"/>
    <col min="4373" max="4373" width="10.125" style="339" customWidth="1"/>
    <col min="4374" max="4390" width="8.875" style="339" customWidth="1"/>
    <col min="4391" max="4608" width="12.125" style="339"/>
    <col min="4609" max="4609" width="10.125" style="339" customWidth="1"/>
    <col min="4610" max="4610" width="8.125" style="339" customWidth="1"/>
    <col min="4611" max="4627" width="7.5" style="339" customWidth="1"/>
    <col min="4628" max="4628" width="6.5" style="339" customWidth="1"/>
    <col min="4629" max="4629" width="10.125" style="339" customWidth="1"/>
    <col min="4630" max="4646" width="8.875" style="339" customWidth="1"/>
    <col min="4647" max="4864" width="12.125" style="339"/>
    <col min="4865" max="4865" width="10.125" style="339" customWidth="1"/>
    <col min="4866" max="4866" width="8.125" style="339" customWidth="1"/>
    <col min="4867" max="4883" width="7.5" style="339" customWidth="1"/>
    <col min="4884" max="4884" width="6.5" style="339" customWidth="1"/>
    <col min="4885" max="4885" width="10.125" style="339" customWidth="1"/>
    <col min="4886" max="4902" width="8.875" style="339" customWidth="1"/>
    <col min="4903" max="5120" width="12.125" style="339"/>
    <col min="5121" max="5121" width="10.125" style="339" customWidth="1"/>
    <col min="5122" max="5122" width="8.125" style="339" customWidth="1"/>
    <col min="5123" max="5139" width="7.5" style="339" customWidth="1"/>
    <col min="5140" max="5140" width="6.5" style="339" customWidth="1"/>
    <col min="5141" max="5141" width="10.125" style="339" customWidth="1"/>
    <col min="5142" max="5158" width="8.875" style="339" customWidth="1"/>
    <col min="5159" max="5376" width="12.125" style="339"/>
    <col min="5377" max="5377" width="10.125" style="339" customWidth="1"/>
    <col min="5378" max="5378" width="8.125" style="339" customWidth="1"/>
    <col min="5379" max="5395" width="7.5" style="339" customWidth="1"/>
    <col min="5396" max="5396" width="6.5" style="339" customWidth="1"/>
    <col min="5397" max="5397" width="10.125" style="339" customWidth="1"/>
    <col min="5398" max="5414" width="8.875" style="339" customWidth="1"/>
    <col min="5415" max="5632" width="12.125" style="339"/>
    <col min="5633" max="5633" width="10.125" style="339" customWidth="1"/>
    <col min="5634" max="5634" width="8.125" style="339" customWidth="1"/>
    <col min="5635" max="5651" width="7.5" style="339" customWidth="1"/>
    <col min="5652" max="5652" width="6.5" style="339" customWidth="1"/>
    <col min="5653" max="5653" width="10.125" style="339" customWidth="1"/>
    <col min="5654" max="5670" width="8.875" style="339" customWidth="1"/>
    <col min="5671" max="5888" width="12.125" style="339"/>
    <col min="5889" max="5889" width="10.125" style="339" customWidth="1"/>
    <col min="5890" max="5890" width="8.125" style="339" customWidth="1"/>
    <col min="5891" max="5907" width="7.5" style="339" customWidth="1"/>
    <col min="5908" max="5908" width="6.5" style="339" customWidth="1"/>
    <col min="5909" max="5909" width="10.125" style="339" customWidth="1"/>
    <col min="5910" max="5926" width="8.875" style="339" customWidth="1"/>
    <col min="5927" max="6144" width="12.125" style="339"/>
    <col min="6145" max="6145" width="10.125" style="339" customWidth="1"/>
    <col min="6146" max="6146" width="8.125" style="339" customWidth="1"/>
    <col min="6147" max="6163" width="7.5" style="339" customWidth="1"/>
    <col min="6164" max="6164" width="6.5" style="339" customWidth="1"/>
    <col min="6165" max="6165" width="10.125" style="339" customWidth="1"/>
    <col min="6166" max="6182" width="8.875" style="339" customWidth="1"/>
    <col min="6183" max="6400" width="12.125" style="339"/>
    <col min="6401" max="6401" width="10.125" style="339" customWidth="1"/>
    <col min="6402" max="6402" width="8.125" style="339" customWidth="1"/>
    <col min="6403" max="6419" width="7.5" style="339" customWidth="1"/>
    <col min="6420" max="6420" width="6.5" style="339" customWidth="1"/>
    <col min="6421" max="6421" width="10.125" style="339" customWidth="1"/>
    <col min="6422" max="6438" width="8.875" style="339" customWidth="1"/>
    <col min="6439" max="6656" width="12.125" style="339"/>
    <col min="6657" max="6657" width="10.125" style="339" customWidth="1"/>
    <col min="6658" max="6658" width="8.125" style="339" customWidth="1"/>
    <col min="6659" max="6675" width="7.5" style="339" customWidth="1"/>
    <col min="6676" max="6676" width="6.5" style="339" customWidth="1"/>
    <col min="6677" max="6677" width="10.125" style="339" customWidth="1"/>
    <col min="6678" max="6694" width="8.875" style="339" customWidth="1"/>
    <col min="6695" max="6912" width="12.125" style="339"/>
    <col min="6913" max="6913" width="10.125" style="339" customWidth="1"/>
    <col min="6914" max="6914" width="8.125" style="339" customWidth="1"/>
    <col min="6915" max="6931" width="7.5" style="339" customWidth="1"/>
    <col min="6932" max="6932" width="6.5" style="339" customWidth="1"/>
    <col min="6933" max="6933" width="10.125" style="339" customWidth="1"/>
    <col min="6934" max="6950" width="8.875" style="339" customWidth="1"/>
    <col min="6951" max="7168" width="12.125" style="339"/>
    <col min="7169" max="7169" width="10.125" style="339" customWidth="1"/>
    <col min="7170" max="7170" width="8.125" style="339" customWidth="1"/>
    <col min="7171" max="7187" width="7.5" style="339" customWidth="1"/>
    <col min="7188" max="7188" width="6.5" style="339" customWidth="1"/>
    <col min="7189" max="7189" width="10.125" style="339" customWidth="1"/>
    <col min="7190" max="7206" width="8.875" style="339" customWidth="1"/>
    <col min="7207" max="7424" width="12.125" style="339"/>
    <col min="7425" max="7425" width="10.125" style="339" customWidth="1"/>
    <col min="7426" max="7426" width="8.125" style="339" customWidth="1"/>
    <col min="7427" max="7443" width="7.5" style="339" customWidth="1"/>
    <col min="7444" max="7444" width="6.5" style="339" customWidth="1"/>
    <col min="7445" max="7445" width="10.125" style="339" customWidth="1"/>
    <col min="7446" max="7462" width="8.875" style="339" customWidth="1"/>
    <col min="7463" max="7680" width="12.125" style="339"/>
    <col min="7681" max="7681" width="10.125" style="339" customWidth="1"/>
    <col min="7682" max="7682" width="8.125" style="339" customWidth="1"/>
    <col min="7683" max="7699" width="7.5" style="339" customWidth="1"/>
    <col min="7700" max="7700" width="6.5" style="339" customWidth="1"/>
    <col min="7701" max="7701" width="10.125" style="339" customWidth="1"/>
    <col min="7702" max="7718" width="8.875" style="339" customWidth="1"/>
    <col min="7719" max="7936" width="12.125" style="339"/>
    <col min="7937" max="7937" width="10.125" style="339" customWidth="1"/>
    <col min="7938" max="7938" width="8.125" style="339" customWidth="1"/>
    <col min="7939" max="7955" width="7.5" style="339" customWidth="1"/>
    <col min="7956" max="7956" width="6.5" style="339" customWidth="1"/>
    <col min="7957" max="7957" width="10.125" style="339" customWidth="1"/>
    <col min="7958" max="7974" width="8.875" style="339" customWidth="1"/>
    <col min="7975" max="8192" width="12.125" style="339"/>
    <col min="8193" max="8193" width="10.125" style="339" customWidth="1"/>
    <col min="8194" max="8194" width="8.125" style="339" customWidth="1"/>
    <col min="8195" max="8211" width="7.5" style="339" customWidth="1"/>
    <col min="8212" max="8212" width="6.5" style="339" customWidth="1"/>
    <col min="8213" max="8213" width="10.125" style="339" customWidth="1"/>
    <col min="8214" max="8230" width="8.875" style="339" customWidth="1"/>
    <col min="8231" max="8448" width="12.125" style="339"/>
    <col min="8449" max="8449" width="10.125" style="339" customWidth="1"/>
    <col min="8450" max="8450" width="8.125" style="339" customWidth="1"/>
    <col min="8451" max="8467" width="7.5" style="339" customWidth="1"/>
    <col min="8468" max="8468" width="6.5" style="339" customWidth="1"/>
    <col min="8469" max="8469" width="10.125" style="339" customWidth="1"/>
    <col min="8470" max="8486" width="8.875" style="339" customWidth="1"/>
    <col min="8487" max="8704" width="12.125" style="339"/>
    <col min="8705" max="8705" width="10.125" style="339" customWidth="1"/>
    <col min="8706" max="8706" width="8.125" style="339" customWidth="1"/>
    <col min="8707" max="8723" width="7.5" style="339" customWidth="1"/>
    <col min="8724" max="8724" width="6.5" style="339" customWidth="1"/>
    <col min="8725" max="8725" width="10.125" style="339" customWidth="1"/>
    <col min="8726" max="8742" width="8.875" style="339" customWidth="1"/>
    <col min="8743" max="8960" width="12.125" style="339"/>
    <col min="8961" max="8961" width="10.125" style="339" customWidth="1"/>
    <col min="8962" max="8962" width="8.125" style="339" customWidth="1"/>
    <col min="8963" max="8979" width="7.5" style="339" customWidth="1"/>
    <col min="8980" max="8980" width="6.5" style="339" customWidth="1"/>
    <col min="8981" max="8981" width="10.125" style="339" customWidth="1"/>
    <col min="8982" max="8998" width="8.875" style="339" customWidth="1"/>
    <col min="8999" max="9216" width="12.125" style="339"/>
    <col min="9217" max="9217" width="10.125" style="339" customWidth="1"/>
    <col min="9218" max="9218" width="8.125" style="339" customWidth="1"/>
    <col min="9219" max="9235" width="7.5" style="339" customWidth="1"/>
    <col min="9236" max="9236" width="6.5" style="339" customWidth="1"/>
    <col min="9237" max="9237" width="10.125" style="339" customWidth="1"/>
    <col min="9238" max="9254" width="8.875" style="339" customWidth="1"/>
    <col min="9255" max="9472" width="12.125" style="339"/>
    <col min="9473" max="9473" width="10.125" style="339" customWidth="1"/>
    <col min="9474" max="9474" width="8.125" style="339" customWidth="1"/>
    <col min="9475" max="9491" width="7.5" style="339" customWidth="1"/>
    <col min="9492" max="9492" width="6.5" style="339" customWidth="1"/>
    <col min="9493" max="9493" width="10.125" style="339" customWidth="1"/>
    <col min="9494" max="9510" width="8.875" style="339" customWidth="1"/>
    <col min="9511" max="9728" width="12.125" style="339"/>
    <col min="9729" max="9729" width="10.125" style="339" customWidth="1"/>
    <col min="9730" max="9730" width="8.125" style="339" customWidth="1"/>
    <col min="9731" max="9747" width="7.5" style="339" customWidth="1"/>
    <col min="9748" max="9748" width="6.5" style="339" customWidth="1"/>
    <col min="9749" max="9749" width="10.125" style="339" customWidth="1"/>
    <col min="9750" max="9766" width="8.875" style="339" customWidth="1"/>
    <col min="9767" max="9984" width="12.125" style="339"/>
    <col min="9985" max="9985" width="10.125" style="339" customWidth="1"/>
    <col min="9986" max="9986" width="8.125" style="339" customWidth="1"/>
    <col min="9987" max="10003" width="7.5" style="339" customWidth="1"/>
    <col min="10004" max="10004" width="6.5" style="339" customWidth="1"/>
    <col min="10005" max="10005" width="10.125" style="339" customWidth="1"/>
    <col min="10006" max="10022" width="8.875" style="339" customWidth="1"/>
    <col min="10023" max="10240" width="12.125" style="339"/>
    <col min="10241" max="10241" width="10.125" style="339" customWidth="1"/>
    <col min="10242" max="10242" width="8.125" style="339" customWidth="1"/>
    <col min="10243" max="10259" width="7.5" style="339" customWidth="1"/>
    <col min="10260" max="10260" width="6.5" style="339" customWidth="1"/>
    <col min="10261" max="10261" width="10.125" style="339" customWidth="1"/>
    <col min="10262" max="10278" width="8.875" style="339" customWidth="1"/>
    <col min="10279" max="10496" width="12.125" style="339"/>
    <col min="10497" max="10497" width="10.125" style="339" customWidth="1"/>
    <col min="10498" max="10498" width="8.125" style="339" customWidth="1"/>
    <col min="10499" max="10515" width="7.5" style="339" customWidth="1"/>
    <col min="10516" max="10516" width="6.5" style="339" customWidth="1"/>
    <col min="10517" max="10517" width="10.125" style="339" customWidth="1"/>
    <col min="10518" max="10534" width="8.875" style="339" customWidth="1"/>
    <col min="10535" max="10752" width="12.125" style="339"/>
    <col min="10753" max="10753" width="10.125" style="339" customWidth="1"/>
    <col min="10754" max="10754" width="8.125" style="339" customWidth="1"/>
    <col min="10755" max="10771" width="7.5" style="339" customWidth="1"/>
    <col min="10772" max="10772" width="6.5" style="339" customWidth="1"/>
    <col min="10773" max="10773" width="10.125" style="339" customWidth="1"/>
    <col min="10774" max="10790" width="8.875" style="339" customWidth="1"/>
    <col min="10791" max="11008" width="12.125" style="339"/>
    <col min="11009" max="11009" width="10.125" style="339" customWidth="1"/>
    <col min="11010" max="11010" width="8.125" style="339" customWidth="1"/>
    <col min="11011" max="11027" width="7.5" style="339" customWidth="1"/>
    <col min="11028" max="11028" width="6.5" style="339" customWidth="1"/>
    <col min="11029" max="11029" width="10.125" style="339" customWidth="1"/>
    <col min="11030" max="11046" width="8.875" style="339" customWidth="1"/>
    <col min="11047" max="11264" width="12.125" style="339"/>
    <col min="11265" max="11265" width="10.125" style="339" customWidth="1"/>
    <col min="11266" max="11266" width="8.125" style="339" customWidth="1"/>
    <col min="11267" max="11283" width="7.5" style="339" customWidth="1"/>
    <col min="11284" max="11284" width="6.5" style="339" customWidth="1"/>
    <col min="11285" max="11285" width="10.125" style="339" customWidth="1"/>
    <col min="11286" max="11302" width="8.875" style="339" customWidth="1"/>
    <col min="11303" max="11520" width="12.125" style="339"/>
    <col min="11521" max="11521" width="10.125" style="339" customWidth="1"/>
    <col min="11522" max="11522" width="8.125" style="339" customWidth="1"/>
    <col min="11523" max="11539" width="7.5" style="339" customWidth="1"/>
    <col min="11540" max="11540" width="6.5" style="339" customWidth="1"/>
    <col min="11541" max="11541" width="10.125" style="339" customWidth="1"/>
    <col min="11542" max="11558" width="8.875" style="339" customWidth="1"/>
    <col min="11559" max="11776" width="12.125" style="339"/>
    <col min="11777" max="11777" width="10.125" style="339" customWidth="1"/>
    <col min="11778" max="11778" width="8.125" style="339" customWidth="1"/>
    <col min="11779" max="11795" width="7.5" style="339" customWidth="1"/>
    <col min="11796" max="11796" width="6.5" style="339" customWidth="1"/>
    <col min="11797" max="11797" width="10.125" style="339" customWidth="1"/>
    <col min="11798" max="11814" width="8.875" style="339" customWidth="1"/>
    <col min="11815" max="12032" width="12.125" style="339"/>
    <col min="12033" max="12033" width="10.125" style="339" customWidth="1"/>
    <col min="12034" max="12034" width="8.125" style="339" customWidth="1"/>
    <col min="12035" max="12051" width="7.5" style="339" customWidth="1"/>
    <col min="12052" max="12052" width="6.5" style="339" customWidth="1"/>
    <col min="12053" max="12053" width="10.125" style="339" customWidth="1"/>
    <col min="12054" max="12070" width="8.875" style="339" customWidth="1"/>
    <col min="12071" max="12288" width="12.125" style="339"/>
    <col min="12289" max="12289" width="10.125" style="339" customWidth="1"/>
    <col min="12290" max="12290" width="8.125" style="339" customWidth="1"/>
    <col min="12291" max="12307" width="7.5" style="339" customWidth="1"/>
    <col min="12308" max="12308" width="6.5" style="339" customWidth="1"/>
    <col min="12309" max="12309" width="10.125" style="339" customWidth="1"/>
    <col min="12310" max="12326" width="8.875" style="339" customWidth="1"/>
    <col min="12327" max="12544" width="12.125" style="339"/>
    <col min="12545" max="12545" width="10.125" style="339" customWidth="1"/>
    <col min="12546" max="12546" width="8.125" style="339" customWidth="1"/>
    <col min="12547" max="12563" width="7.5" style="339" customWidth="1"/>
    <col min="12564" max="12564" width="6.5" style="339" customWidth="1"/>
    <col min="12565" max="12565" width="10.125" style="339" customWidth="1"/>
    <col min="12566" max="12582" width="8.875" style="339" customWidth="1"/>
    <col min="12583" max="12800" width="12.125" style="339"/>
    <col min="12801" max="12801" width="10.125" style="339" customWidth="1"/>
    <col min="12802" max="12802" width="8.125" style="339" customWidth="1"/>
    <col min="12803" max="12819" width="7.5" style="339" customWidth="1"/>
    <col min="12820" max="12820" width="6.5" style="339" customWidth="1"/>
    <col min="12821" max="12821" width="10.125" style="339" customWidth="1"/>
    <col min="12822" max="12838" width="8.875" style="339" customWidth="1"/>
    <col min="12839" max="13056" width="12.125" style="339"/>
    <col min="13057" max="13057" width="10.125" style="339" customWidth="1"/>
    <col min="13058" max="13058" width="8.125" style="339" customWidth="1"/>
    <col min="13059" max="13075" width="7.5" style="339" customWidth="1"/>
    <col min="13076" max="13076" width="6.5" style="339" customWidth="1"/>
    <col min="13077" max="13077" width="10.125" style="339" customWidth="1"/>
    <col min="13078" max="13094" width="8.875" style="339" customWidth="1"/>
    <col min="13095" max="13312" width="12.125" style="339"/>
    <col min="13313" max="13313" width="10.125" style="339" customWidth="1"/>
    <col min="13314" max="13314" width="8.125" style="339" customWidth="1"/>
    <col min="13315" max="13331" width="7.5" style="339" customWidth="1"/>
    <col min="13332" max="13332" width="6.5" style="339" customWidth="1"/>
    <col min="13333" max="13333" width="10.125" style="339" customWidth="1"/>
    <col min="13334" max="13350" width="8.875" style="339" customWidth="1"/>
    <col min="13351" max="13568" width="12.125" style="339"/>
    <col min="13569" max="13569" width="10.125" style="339" customWidth="1"/>
    <col min="13570" max="13570" width="8.125" style="339" customWidth="1"/>
    <col min="13571" max="13587" width="7.5" style="339" customWidth="1"/>
    <col min="13588" max="13588" width="6.5" style="339" customWidth="1"/>
    <col min="13589" max="13589" width="10.125" style="339" customWidth="1"/>
    <col min="13590" max="13606" width="8.875" style="339" customWidth="1"/>
    <col min="13607" max="13824" width="12.125" style="339"/>
    <col min="13825" max="13825" width="10.125" style="339" customWidth="1"/>
    <col min="13826" max="13826" width="8.125" style="339" customWidth="1"/>
    <col min="13827" max="13843" width="7.5" style="339" customWidth="1"/>
    <col min="13844" max="13844" width="6.5" style="339" customWidth="1"/>
    <col min="13845" max="13845" width="10.125" style="339" customWidth="1"/>
    <col min="13846" max="13862" width="8.875" style="339" customWidth="1"/>
    <col min="13863" max="14080" width="12.125" style="339"/>
    <col min="14081" max="14081" width="10.125" style="339" customWidth="1"/>
    <col min="14082" max="14082" width="8.125" style="339" customWidth="1"/>
    <col min="14083" max="14099" width="7.5" style="339" customWidth="1"/>
    <col min="14100" max="14100" width="6.5" style="339" customWidth="1"/>
    <col min="14101" max="14101" width="10.125" style="339" customWidth="1"/>
    <col min="14102" max="14118" width="8.875" style="339" customWidth="1"/>
    <col min="14119" max="14336" width="12.125" style="339"/>
    <col min="14337" max="14337" width="10.125" style="339" customWidth="1"/>
    <col min="14338" max="14338" width="8.125" style="339" customWidth="1"/>
    <col min="14339" max="14355" width="7.5" style="339" customWidth="1"/>
    <col min="14356" max="14356" width="6.5" style="339" customWidth="1"/>
    <col min="14357" max="14357" width="10.125" style="339" customWidth="1"/>
    <col min="14358" max="14374" width="8.875" style="339" customWidth="1"/>
    <col min="14375" max="14592" width="12.125" style="339"/>
    <col min="14593" max="14593" width="10.125" style="339" customWidth="1"/>
    <col min="14594" max="14594" width="8.125" style="339" customWidth="1"/>
    <col min="14595" max="14611" width="7.5" style="339" customWidth="1"/>
    <col min="14612" max="14612" width="6.5" style="339" customWidth="1"/>
    <col min="14613" max="14613" width="10.125" style="339" customWidth="1"/>
    <col min="14614" max="14630" width="8.875" style="339" customWidth="1"/>
    <col min="14631" max="14848" width="12.125" style="339"/>
    <col min="14849" max="14849" width="10.125" style="339" customWidth="1"/>
    <col min="14850" max="14850" width="8.125" style="339" customWidth="1"/>
    <col min="14851" max="14867" width="7.5" style="339" customWidth="1"/>
    <col min="14868" max="14868" width="6.5" style="339" customWidth="1"/>
    <col min="14869" max="14869" width="10.125" style="339" customWidth="1"/>
    <col min="14870" max="14886" width="8.875" style="339" customWidth="1"/>
    <col min="14887" max="15104" width="12.125" style="339"/>
    <col min="15105" max="15105" width="10.125" style="339" customWidth="1"/>
    <col min="15106" max="15106" width="8.125" style="339" customWidth="1"/>
    <col min="15107" max="15123" width="7.5" style="339" customWidth="1"/>
    <col min="15124" max="15124" width="6.5" style="339" customWidth="1"/>
    <col min="15125" max="15125" width="10.125" style="339" customWidth="1"/>
    <col min="15126" max="15142" width="8.875" style="339" customWidth="1"/>
    <col min="15143" max="15360" width="12.125" style="339"/>
    <col min="15361" max="15361" width="10.125" style="339" customWidth="1"/>
    <col min="15362" max="15362" width="8.125" style="339" customWidth="1"/>
    <col min="15363" max="15379" width="7.5" style="339" customWidth="1"/>
    <col min="15380" max="15380" width="6.5" style="339" customWidth="1"/>
    <col min="15381" max="15381" width="10.125" style="339" customWidth="1"/>
    <col min="15382" max="15398" width="8.875" style="339" customWidth="1"/>
    <col min="15399" max="15616" width="12.125" style="339"/>
    <col min="15617" max="15617" width="10.125" style="339" customWidth="1"/>
    <col min="15618" max="15618" width="8.125" style="339" customWidth="1"/>
    <col min="15619" max="15635" width="7.5" style="339" customWidth="1"/>
    <col min="15636" max="15636" width="6.5" style="339" customWidth="1"/>
    <col min="15637" max="15637" width="10.125" style="339" customWidth="1"/>
    <col min="15638" max="15654" width="8.875" style="339" customWidth="1"/>
    <col min="15655" max="15872" width="12.125" style="339"/>
    <col min="15873" max="15873" width="10.125" style="339" customWidth="1"/>
    <col min="15874" max="15874" width="8.125" style="339" customWidth="1"/>
    <col min="15875" max="15891" width="7.5" style="339" customWidth="1"/>
    <col min="15892" max="15892" width="6.5" style="339" customWidth="1"/>
    <col min="15893" max="15893" width="10.125" style="339" customWidth="1"/>
    <col min="15894" max="15910" width="8.875" style="339" customWidth="1"/>
    <col min="15911" max="16128" width="12.125" style="339"/>
    <col min="16129" max="16129" width="10.125" style="339" customWidth="1"/>
    <col min="16130" max="16130" width="8.125" style="339" customWidth="1"/>
    <col min="16131" max="16147" width="7.5" style="339" customWidth="1"/>
    <col min="16148" max="16148" width="6.5" style="339" customWidth="1"/>
    <col min="16149" max="16149" width="10.125" style="339" customWidth="1"/>
    <col min="16150" max="16166" width="8.875" style="339" customWidth="1"/>
    <col min="16167" max="16384" width="12.125" style="339"/>
  </cols>
  <sheetData>
    <row r="1" spans="1:40" ht="16.5" customHeight="1">
      <c r="A1" s="2512" t="s">
        <v>1316</v>
      </c>
      <c r="B1" s="2513"/>
      <c r="P1" s="2516" t="s">
        <v>732</v>
      </c>
      <c r="Q1" s="2516"/>
      <c r="R1" s="2517" t="s">
        <v>1578</v>
      </c>
      <c r="S1" s="2518"/>
      <c r="T1" s="2519"/>
      <c r="U1" s="2523" t="s">
        <v>1316</v>
      </c>
      <c r="V1" s="2523"/>
      <c r="W1" s="338"/>
      <c r="AH1" s="2516" t="s">
        <v>732</v>
      </c>
      <c r="AI1" s="2516"/>
      <c r="AJ1" s="2380" t="s">
        <v>1578</v>
      </c>
      <c r="AK1" s="2524"/>
      <c r="AL1" s="2408"/>
    </row>
    <row r="2" spans="1:40" ht="16.5" customHeight="1">
      <c r="A2" s="2514"/>
      <c r="B2" s="2515"/>
      <c r="P2" s="2516"/>
      <c r="Q2" s="2516"/>
      <c r="R2" s="2520"/>
      <c r="S2" s="2521"/>
      <c r="T2" s="2522"/>
      <c r="U2" s="2523"/>
      <c r="V2" s="2523"/>
      <c r="W2" s="338"/>
      <c r="AH2" s="2516"/>
      <c r="AI2" s="2516"/>
      <c r="AJ2" s="2409"/>
      <c r="AK2" s="2525"/>
      <c r="AL2" s="2410"/>
    </row>
    <row r="3" spans="1:40" s="338" customFormat="1" ht="27" customHeight="1">
      <c r="A3" s="2427" t="s">
        <v>1579</v>
      </c>
      <c r="B3" s="2429"/>
      <c r="C3" s="742" t="s">
        <v>1580</v>
      </c>
      <c r="D3" s="743"/>
      <c r="E3" s="743"/>
      <c r="F3" s="743"/>
      <c r="G3" s="743"/>
      <c r="H3" s="743"/>
      <c r="I3" s="743"/>
      <c r="J3" s="743"/>
      <c r="K3" s="743"/>
      <c r="L3" s="743"/>
      <c r="M3" s="743"/>
      <c r="N3" s="743"/>
      <c r="O3" s="743"/>
      <c r="P3" s="2516" t="s">
        <v>774</v>
      </c>
      <c r="Q3" s="2516"/>
      <c r="R3" s="2511" t="s">
        <v>1581</v>
      </c>
      <c r="S3" s="2511"/>
      <c r="T3" s="2511"/>
      <c r="U3" s="2526" t="s">
        <v>1582</v>
      </c>
      <c r="V3" s="2526"/>
      <c r="W3" s="742" t="s">
        <v>1580</v>
      </c>
      <c r="X3" s="743"/>
      <c r="Y3" s="743"/>
      <c r="Z3" s="23" t="s">
        <v>113</v>
      </c>
      <c r="AA3" s="743"/>
      <c r="AB3" s="743"/>
      <c r="AC3" s="743"/>
      <c r="AD3" s="743"/>
      <c r="AE3" s="743"/>
      <c r="AF3" s="743"/>
      <c r="AG3" s="743"/>
      <c r="AH3" s="2516" t="s">
        <v>774</v>
      </c>
      <c r="AI3" s="2516"/>
      <c r="AJ3" s="2511" t="s">
        <v>1581</v>
      </c>
      <c r="AK3" s="2511"/>
      <c r="AL3" s="2511"/>
    </row>
    <row r="4" spans="1:40" ht="19.5" customHeight="1">
      <c r="A4" s="744"/>
      <c r="B4" s="745"/>
      <c r="C4" s="746"/>
      <c r="F4" s="746"/>
      <c r="U4" s="744"/>
      <c r="V4" s="744"/>
      <c r="W4" s="745"/>
      <c r="X4" s="746"/>
    </row>
    <row r="5" spans="1:40" ht="26.25" customHeight="1">
      <c r="A5" s="2527" t="s">
        <v>1583</v>
      </c>
      <c r="B5" s="2528"/>
      <c r="C5" s="2528"/>
      <c r="D5" s="2528"/>
      <c r="E5" s="2528"/>
      <c r="F5" s="2528"/>
      <c r="G5" s="2528"/>
      <c r="H5" s="2528"/>
      <c r="I5" s="2528"/>
      <c r="J5" s="2528"/>
      <c r="K5" s="2528"/>
      <c r="L5" s="2528"/>
      <c r="M5" s="2528"/>
      <c r="N5" s="2528"/>
      <c r="O5" s="2528"/>
      <c r="P5" s="2528"/>
      <c r="Q5" s="2528"/>
      <c r="R5" s="2528"/>
      <c r="S5" s="2528"/>
      <c r="T5" s="2528"/>
      <c r="U5" s="2527" t="s">
        <v>1584</v>
      </c>
      <c r="V5" s="2529"/>
      <c r="W5" s="2529"/>
      <c r="X5" s="2529"/>
      <c r="Y5" s="2529"/>
      <c r="Z5" s="2529"/>
      <c r="AA5" s="2529"/>
      <c r="AB5" s="2529"/>
      <c r="AC5" s="2529"/>
      <c r="AD5" s="2529"/>
      <c r="AE5" s="2529"/>
      <c r="AF5" s="2529"/>
      <c r="AG5" s="2529"/>
      <c r="AH5" s="2529"/>
      <c r="AI5" s="2529"/>
      <c r="AJ5" s="2529"/>
      <c r="AK5" s="2529"/>
      <c r="AL5" s="2529"/>
    </row>
    <row r="6" spans="1:40" ht="8.25" customHeight="1">
      <c r="A6" s="747"/>
      <c r="B6" s="748"/>
      <c r="C6" s="748"/>
      <c r="D6" s="748"/>
      <c r="E6" s="748"/>
      <c r="F6" s="748"/>
      <c r="G6" s="748"/>
      <c r="H6" s="748"/>
      <c r="I6" s="748"/>
      <c r="J6" s="748"/>
      <c r="K6" s="748"/>
      <c r="L6" s="748"/>
      <c r="M6" s="748"/>
      <c r="N6" s="748"/>
      <c r="O6" s="748"/>
      <c r="P6" s="748"/>
      <c r="U6" s="747"/>
      <c r="V6" s="748"/>
      <c r="W6" s="748"/>
      <c r="X6" s="748"/>
      <c r="Y6" s="748"/>
      <c r="Z6" s="748"/>
      <c r="AA6" s="748"/>
      <c r="AB6" s="748"/>
      <c r="AC6" s="748"/>
      <c r="AD6" s="748"/>
      <c r="AE6" s="748"/>
      <c r="AF6" s="748"/>
      <c r="AG6" s="748"/>
    </row>
    <row r="7" spans="1:40" ht="17.25" customHeight="1">
      <c r="A7" s="2530" t="s">
        <v>1607</v>
      </c>
      <c r="B7" s="2530"/>
      <c r="C7" s="2530"/>
      <c r="D7" s="2530"/>
      <c r="E7" s="2530"/>
      <c r="F7" s="2530"/>
      <c r="G7" s="2530"/>
      <c r="H7" s="2530"/>
      <c r="I7" s="2530"/>
      <c r="J7" s="2530"/>
      <c r="K7" s="2530"/>
      <c r="L7" s="2530"/>
      <c r="M7" s="2530"/>
      <c r="N7" s="2530"/>
      <c r="O7" s="2530"/>
      <c r="P7" s="2530"/>
      <c r="Q7" s="2530"/>
      <c r="R7" s="2530"/>
      <c r="S7" s="2531" t="s">
        <v>1585</v>
      </c>
      <c r="T7" s="2531"/>
      <c r="U7" s="2530" t="s">
        <v>1608</v>
      </c>
      <c r="V7" s="2530"/>
      <c r="W7" s="2530"/>
      <c r="X7" s="2530"/>
      <c r="Y7" s="2530"/>
      <c r="Z7" s="2530"/>
      <c r="AA7" s="2530"/>
      <c r="AB7" s="2530"/>
      <c r="AC7" s="2530"/>
      <c r="AD7" s="2530"/>
      <c r="AE7" s="2530"/>
      <c r="AF7" s="2530"/>
      <c r="AG7" s="2530"/>
      <c r="AH7" s="2530"/>
      <c r="AI7" s="2530"/>
      <c r="AJ7" s="2530"/>
      <c r="AK7" s="2531" t="s">
        <v>1585</v>
      </c>
      <c r="AL7" s="2531"/>
      <c r="AM7" s="730"/>
      <c r="AN7" s="730"/>
    </row>
    <row r="8" spans="1:40" s="730" customFormat="1" ht="24.95" customHeight="1">
      <c r="A8" s="2536" t="s">
        <v>906</v>
      </c>
      <c r="B8" s="2380" t="s">
        <v>1586</v>
      </c>
      <c r="C8" s="2539"/>
      <c r="D8" s="2540"/>
      <c r="E8" s="2399" t="s">
        <v>1587</v>
      </c>
      <c r="F8" s="2397"/>
      <c r="G8" s="2397"/>
      <c r="H8" s="2397"/>
      <c r="I8" s="2397"/>
      <c r="J8" s="2397"/>
      <c r="K8" s="2397"/>
      <c r="L8" s="2397"/>
      <c r="M8" s="2397"/>
      <c r="N8" s="2397"/>
      <c r="O8" s="2397"/>
      <c r="P8" s="2397"/>
      <c r="Q8" s="2397"/>
      <c r="R8" s="2397"/>
      <c r="S8" s="2397"/>
      <c r="T8" s="2398"/>
      <c r="U8" s="2536" t="s">
        <v>906</v>
      </c>
      <c r="V8" s="2399" t="s">
        <v>1588</v>
      </c>
      <c r="W8" s="2397"/>
      <c r="X8" s="2397"/>
      <c r="Y8" s="2397"/>
      <c r="Z8" s="2397"/>
      <c r="AA8" s="2397"/>
      <c r="AB8" s="2397"/>
      <c r="AC8" s="2397"/>
      <c r="AD8" s="2397"/>
      <c r="AE8" s="2397"/>
      <c r="AF8" s="2397"/>
      <c r="AG8" s="2397"/>
      <c r="AH8" s="2397"/>
      <c r="AI8" s="2397"/>
      <c r="AJ8" s="2397"/>
      <c r="AK8" s="2543"/>
      <c r="AL8" s="2532" t="s">
        <v>1589</v>
      </c>
    </row>
    <row r="9" spans="1:40" s="730" customFormat="1" ht="30.75" customHeight="1">
      <c r="A9" s="2537"/>
      <c r="B9" s="2541"/>
      <c r="C9" s="2530"/>
      <c r="D9" s="2542"/>
      <c r="E9" s="2535" t="s">
        <v>848</v>
      </c>
      <c r="F9" s="2535"/>
      <c r="G9" s="2535" t="s">
        <v>1590</v>
      </c>
      <c r="H9" s="2535"/>
      <c r="I9" s="2535" t="s">
        <v>1591</v>
      </c>
      <c r="J9" s="2535"/>
      <c r="K9" s="2535" t="s">
        <v>1592</v>
      </c>
      <c r="L9" s="2535"/>
      <c r="M9" s="2535" t="s">
        <v>1593</v>
      </c>
      <c r="N9" s="2535"/>
      <c r="O9" s="2399" t="s">
        <v>1594</v>
      </c>
      <c r="P9" s="2398"/>
      <c r="Q9" s="2535" t="s">
        <v>1595</v>
      </c>
      <c r="R9" s="2535"/>
      <c r="S9" s="2535" t="s">
        <v>956</v>
      </c>
      <c r="T9" s="2535"/>
      <c r="U9" s="2537"/>
      <c r="V9" s="2398" t="s">
        <v>848</v>
      </c>
      <c r="W9" s="2535"/>
      <c r="X9" s="2399" t="s">
        <v>1596</v>
      </c>
      <c r="Y9" s="2398"/>
      <c r="Z9" s="2399" t="s">
        <v>1597</v>
      </c>
      <c r="AA9" s="2398"/>
      <c r="AB9" s="2535" t="s">
        <v>1598</v>
      </c>
      <c r="AC9" s="2535"/>
      <c r="AD9" s="2535" t="s">
        <v>1599</v>
      </c>
      <c r="AE9" s="2535"/>
      <c r="AF9" s="2535" t="s">
        <v>1600</v>
      </c>
      <c r="AG9" s="2535"/>
      <c r="AH9" s="2535" t="s">
        <v>1601</v>
      </c>
      <c r="AI9" s="2535"/>
      <c r="AJ9" s="2399" t="s">
        <v>956</v>
      </c>
      <c r="AK9" s="2397"/>
      <c r="AL9" s="2533"/>
    </row>
    <row r="10" spans="1:40" s="730" customFormat="1" ht="33" customHeight="1">
      <c r="A10" s="2538"/>
      <c r="B10" s="750" t="s">
        <v>791</v>
      </c>
      <c r="C10" s="751" t="s">
        <v>1602</v>
      </c>
      <c r="D10" s="751" t="s">
        <v>1603</v>
      </c>
      <c r="E10" s="751" t="s">
        <v>1602</v>
      </c>
      <c r="F10" s="751" t="s">
        <v>1603</v>
      </c>
      <c r="G10" s="751" t="s">
        <v>1602</v>
      </c>
      <c r="H10" s="751" t="s">
        <v>1603</v>
      </c>
      <c r="I10" s="751" t="s">
        <v>1602</v>
      </c>
      <c r="J10" s="751" t="s">
        <v>1603</v>
      </c>
      <c r="K10" s="751" t="s">
        <v>1602</v>
      </c>
      <c r="L10" s="751" t="s">
        <v>1603</v>
      </c>
      <c r="M10" s="751" t="s">
        <v>1602</v>
      </c>
      <c r="N10" s="751" t="s">
        <v>1603</v>
      </c>
      <c r="O10" s="751" t="s">
        <v>1602</v>
      </c>
      <c r="P10" s="751" t="s">
        <v>1603</v>
      </c>
      <c r="Q10" s="751" t="s">
        <v>1602</v>
      </c>
      <c r="R10" s="751" t="s">
        <v>1603</v>
      </c>
      <c r="S10" s="751" t="s">
        <v>1602</v>
      </c>
      <c r="T10" s="751" t="s">
        <v>1603</v>
      </c>
      <c r="U10" s="2538"/>
      <c r="V10" s="749" t="s">
        <v>1602</v>
      </c>
      <c r="W10" s="751" t="s">
        <v>1603</v>
      </c>
      <c r="X10" s="751" t="s">
        <v>1602</v>
      </c>
      <c r="Y10" s="751" t="s">
        <v>1603</v>
      </c>
      <c r="Z10" s="751" t="s">
        <v>1602</v>
      </c>
      <c r="AA10" s="751" t="s">
        <v>1603</v>
      </c>
      <c r="AB10" s="751" t="s">
        <v>1602</v>
      </c>
      <c r="AC10" s="751" t="s">
        <v>1603</v>
      </c>
      <c r="AD10" s="751" t="s">
        <v>1602</v>
      </c>
      <c r="AE10" s="751" t="s">
        <v>1603</v>
      </c>
      <c r="AF10" s="751" t="s">
        <v>1602</v>
      </c>
      <c r="AG10" s="751" t="s">
        <v>1603</v>
      </c>
      <c r="AH10" s="751" t="s">
        <v>1602</v>
      </c>
      <c r="AI10" s="751" t="s">
        <v>1603</v>
      </c>
      <c r="AJ10" s="751" t="s">
        <v>1602</v>
      </c>
      <c r="AK10" s="752" t="s">
        <v>1603</v>
      </c>
      <c r="AL10" s="2534"/>
    </row>
    <row r="11" spans="1:40" ht="26.1" customHeight="1">
      <c r="A11" s="753" t="s">
        <v>1011</v>
      </c>
      <c r="B11" s="754">
        <v>10</v>
      </c>
      <c r="C11" s="754">
        <v>4</v>
      </c>
      <c r="D11" s="754">
        <v>6</v>
      </c>
      <c r="E11" s="754">
        <v>2</v>
      </c>
      <c r="F11" s="754">
        <v>4</v>
      </c>
      <c r="G11" s="754">
        <v>1</v>
      </c>
      <c r="H11" s="754">
        <v>2</v>
      </c>
      <c r="I11" s="754">
        <v>1</v>
      </c>
      <c r="J11" s="754">
        <v>1</v>
      </c>
      <c r="K11" s="754">
        <v>0</v>
      </c>
      <c r="L11" s="754">
        <v>0</v>
      </c>
      <c r="M11" s="754">
        <v>0</v>
      </c>
      <c r="N11" s="754">
        <v>0</v>
      </c>
      <c r="O11" s="754">
        <v>0</v>
      </c>
      <c r="P11" s="754">
        <v>0</v>
      </c>
      <c r="Q11" s="754">
        <v>0</v>
      </c>
      <c r="R11" s="754">
        <v>0</v>
      </c>
      <c r="S11" s="754">
        <v>0</v>
      </c>
      <c r="T11" s="754">
        <v>1</v>
      </c>
      <c r="U11" s="755"/>
      <c r="V11" s="756">
        <v>2</v>
      </c>
      <c r="W11" s="757">
        <v>2</v>
      </c>
      <c r="X11" s="757">
        <v>0</v>
      </c>
      <c r="Y11" s="757">
        <v>0</v>
      </c>
      <c r="Z11" s="757">
        <v>0</v>
      </c>
      <c r="AA11" s="757">
        <v>0</v>
      </c>
      <c r="AB11" s="757">
        <v>2</v>
      </c>
      <c r="AC11" s="757">
        <v>2</v>
      </c>
      <c r="AD11" s="757">
        <v>0</v>
      </c>
      <c r="AE11" s="757">
        <v>0</v>
      </c>
      <c r="AF11" s="757">
        <v>0</v>
      </c>
      <c r="AG11" s="757">
        <v>0</v>
      </c>
      <c r="AH11" s="757">
        <v>0</v>
      </c>
      <c r="AI11" s="757">
        <v>0</v>
      </c>
      <c r="AJ11" s="757">
        <v>0</v>
      </c>
      <c r="AK11" s="757">
        <v>0</v>
      </c>
      <c r="AL11" s="758">
        <v>0</v>
      </c>
    </row>
    <row r="12" spans="1:40" ht="26.1" customHeight="1">
      <c r="A12" s="759"/>
      <c r="B12" s="760"/>
      <c r="C12" s="760"/>
      <c r="D12" s="760"/>
      <c r="E12" s="760"/>
      <c r="F12" s="760"/>
      <c r="G12" s="760"/>
      <c r="H12" s="760"/>
      <c r="I12" s="760"/>
      <c r="J12" s="760"/>
      <c r="K12" s="760"/>
      <c r="L12" s="760"/>
      <c r="M12" s="760"/>
      <c r="N12" s="760"/>
      <c r="O12" s="760"/>
      <c r="P12" s="760"/>
      <c r="Q12" s="760"/>
      <c r="R12" s="760"/>
      <c r="S12" s="760"/>
      <c r="T12" s="760"/>
      <c r="U12" s="759"/>
      <c r="V12" s="761"/>
      <c r="W12" s="762"/>
      <c r="X12" s="762"/>
      <c r="Y12" s="762"/>
      <c r="Z12" s="762"/>
      <c r="AA12" s="762"/>
      <c r="AB12" s="762"/>
      <c r="AC12" s="762"/>
      <c r="AD12" s="762"/>
      <c r="AE12" s="762"/>
      <c r="AF12" s="762"/>
      <c r="AG12" s="762"/>
      <c r="AH12" s="762"/>
      <c r="AI12" s="762"/>
      <c r="AJ12" s="762"/>
      <c r="AK12" s="762"/>
      <c r="AL12" s="763"/>
    </row>
    <row r="13" spans="1:40" ht="26.1" customHeight="1">
      <c r="A13" s="759"/>
      <c r="B13" s="760"/>
      <c r="C13" s="760"/>
      <c r="D13" s="760"/>
      <c r="E13" s="760"/>
      <c r="F13" s="760"/>
      <c r="G13" s="760"/>
      <c r="H13" s="760"/>
      <c r="I13" s="760"/>
      <c r="J13" s="760"/>
      <c r="K13" s="760"/>
      <c r="L13" s="760"/>
      <c r="M13" s="760"/>
      <c r="N13" s="760"/>
      <c r="O13" s="760"/>
      <c r="P13" s="760"/>
      <c r="Q13" s="760"/>
      <c r="R13" s="760"/>
      <c r="S13" s="760"/>
      <c r="T13" s="760"/>
      <c r="U13" s="759"/>
      <c r="V13" s="761"/>
      <c r="W13" s="762"/>
      <c r="X13" s="762"/>
      <c r="Y13" s="762"/>
      <c r="Z13" s="762"/>
      <c r="AA13" s="762"/>
      <c r="AB13" s="762"/>
      <c r="AC13" s="762"/>
      <c r="AD13" s="762"/>
      <c r="AE13" s="762"/>
      <c r="AF13" s="762"/>
      <c r="AG13" s="762"/>
      <c r="AH13" s="762"/>
      <c r="AI13" s="762"/>
      <c r="AJ13" s="762"/>
      <c r="AK13" s="762"/>
      <c r="AL13" s="763"/>
    </row>
    <row r="14" spans="1:40" ht="26.1" customHeight="1">
      <c r="A14" s="759"/>
      <c r="B14" s="760"/>
      <c r="C14" s="760"/>
      <c r="D14" s="760"/>
      <c r="E14" s="760"/>
      <c r="F14" s="760"/>
      <c r="G14" s="760"/>
      <c r="H14" s="760"/>
      <c r="I14" s="760"/>
      <c r="J14" s="760"/>
      <c r="K14" s="760"/>
      <c r="L14" s="760"/>
      <c r="M14" s="760"/>
      <c r="N14" s="760"/>
      <c r="O14" s="760"/>
      <c r="P14" s="760"/>
      <c r="Q14" s="760"/>
      <c r="R14" s="760"/>
      <c r="S14" s="760"/>
      <c r="T14" s="760"/>
      <c r="U14" s="759"/>
      <c r="V14" s="761"/>
      <c r="W14" s="762"/>
      <c r="X14" s="762"/>
      <c r="Y14" s="762"/>
      <c r="Z14" s="762"/>
      <c r="AA14" s="762"/>
      <c r="AB14" s="762"/>
      <c r="AC14" s="762"/>
      <c r="AD14" s="762"/>
      <c r="AE14" s="762"/>
      <c r="AF14" s="762"/>
      <c r="AG14" s="762"/>
      <c r="AH14" s="762"/>
      <c r="AI14" s="762"/>
      <c r="AJ14" s="762"/>
      <c r="AK14" s="762"/>
      <c r="AL14" s="763"/>
    </row>
    <row r="15" spans="1:40" ht="26.1" customHeight="1">
      <c r="A15" s="759"/>
      <c r="B15" s="760"/>
      <c r="C15" s="760"/>
      <c r="D15" s="760"/>
      <c r="E15" s="760"/>
      <c r="F15" s="760"/>
      <c r="G15" s="760"/>
      <c r="H15" s="760"/>
      <c r="I15" s="760"/>
      <c r="J15" s="760"/>
      <c r="K15" s="760"/>
      <c r="L15" s="760"/>
      <c r="M15" s="760"/>
      <c r="N15" s="760"/>
      <c r="O15" s="760"/>
      <c r="P15" s="760"/>
      <c r="Q15" s="760"/>
      <c r="R15" s="760"/>
      <c r="S15" s="760"/>
      <c r="T15" s="760"/>
      <c r="U15" s="759"/>
      <c r="V15" s="761"/>
      <c r="W15" s="762"/>
      <c r="X15" s="762"/>
      <c r="Y15" s="762"/>
      <c r="Z15" s="762"/>
      <c r="AA15" s="762"/>
      <c r="AB15" s="762"/>
      <c r="AC15" s="762"/>
      <c r="AD15" s="762"/>
      <c r="AE15" s="762"/>
      <c r="AF15" s="762"/>
      <c r="AG15" s="762"/>
      <c r="AH15" s="762"/>
      <c r="AI15" s="762"/>
      <c r="AJ15" s="762"/>
      <c r="AK15" s="762"/>
      <c r="AL15" s="763"/>
    </row>
    <row r="16" spans="1:40" ht="26.1" customHeight="1">
      <c r="A16" s="759"/>
      <c r="B16" s="760"/>
      <c r="C16" s="760"/>
      <c r="D16" s="760"/>
      <c r="E16" s="760"/>
      <c r="F16" s="760"/>
      <c r="G16" s="760"/>
      <c r="H16" s="760"/>
      <c r="I16" s="760"/>
      <c r="J16" s="760"/>
      <c r="K16" s="760"/>
      <c r="L16" s="760"/>
      <c r="M16" s="760"/>
      <c r="N16" s="760"/>
      <c r="O16" s="760"/>
      <c r="P16" s="760"/>
      <c r="Q16" s="760"/>
      <c r="R16" s="760"/>
      <c r="S16" s="760"/>
      <c r="T16" s="760"/>
      <c r="U16" s="759"/>
      <c r="V16" s="761"/>
      <c r="W16" s="762"/>
      <c r="X16" s="762"/>
      <c r="Y16" s="762"/>
      <c r="Z16" s="762"/>
      <c r="AA16" s="762"/>
      <c r="AB16" s="762"/>
      <c r="AC16" s="762"/>
      <c r="AD16" s="762"/>
      <c r="AE16" s="762"/>
      <c r="AF16" s="762"/>
      <c r="AG16" s="762"/>
      <c r="AH16" s="762"/>
      <c r="AI16" s="762"/>
      <c r="AJ16" s="762"/>
      <c r="AK16" s="762"/>
      <c r="AL16" s="763"/>
    </row>
    <row r="17" spans="1:38" ht="26.1" customHeight="1">
      <c r="A17" s="759"/>
      <c r="B17" s="760"/>
      <c r="C17" s="760"/>
      <c r="D17" s="760"/>
      <c r="E17" s="760"/>
      <c r="F17" s="760"/>
      <c r="G17" s="760"/>
      <c r="H17" s="760"/>
      <c r="I17" s="760"/>
      <c r="J17" s="760"/>
      <c r="K17" s="760"/>
      <c r="L17" s="760"/>
      <c r="M17" s="760"/>
      <c r="N17" s="760"/>
      <c r="O17" s="760"/>
      <c r="P17" s="760"/>
      <c r="Q17" s="760"/>
      <c r="R17" s="760"/>
      <c r="S17" s="760"/>
      <c r="T17" s="760"/>
      <c r="U17" s="759"/>
      <c r="V17" s="761"/>
      <c r="W17" s="762"/>
      <c r="X17" s="762"/>
      <c r="Y17" s="762"/>
      <c r="Z17" s="762"/>
      <c r="AA17" s="762"/>
      <c r="AB17" s="762"/>
      <c r="AC17" s="762"/>
      <c r="AD17" s="762"/>
      <c r="AE17" s="762"/>
      <c r="AF17" s="762"/>
      <c r="AG17" s="762"/>
      <c r="AH17" s="762"/>
      <c r="AI17" s="762"/>
      <c r="AJ17" s="762"/>
      <c r="AK17" s="762"/>
      <c r="AL17" s="763"/>
    </row>
    <row r="18" spans="1:38" ht="26.1" customHeight="1">
      <c r="A18" s="759"/>
      <c r="B18" s="760"/>
      <c r="C18" s="760"/>
      <c r="D18" s="760"/>
      <c r="E18" s="760"/>
      <c r="F18" s="760"/>
      <c r="G18" s="760"/>
      <c r="H18" s="760"/>
      <c r="I18" s="760"/>
      <c r="J18" s="760"/>
      <c r="K18" s="760"/>
      <c r="L18" s="760"/>
      <c r="M18" s="760"/>
      <c r="N18" s="760"/>
      <c r="O18" s="760"/>
      <c r="P18" s="760"/>
      <c r="Q18" s="760"/>
      <c r="R18" s="760"/>
      <c r="S18" s="760"/>
      <c r="T18" s="760"/>
      <c r="U18" s="759"/>
      <c r="V18" s="761"/>
      <c r="W18" s="762"/>
      <c r="X18" s="762"/>
      <c r="Y18" s="762"/>
      <c r="Z18" s="762"/>
      <c r="AA18" s="762"/>
      <c r="AB18" s="762"/>
      <c r="AC18" s="762"/>
      <c r="AD18" s="762"/>
      <c r="AE18" s="762"/>
      <c r="AF18" s="762"/>
      <c r="AG18" s="762"/>
      <c r="AH18" s="762"/>
      <c r="AI18" s="762"/>
      <c r="AJ18" s="762"/>
      <c r="AK18" s="762"/>
      <c r="AL18" s="763"/>
    </row>
    <row r="19" spans="1:38" ht="26.1" customHeight="1">
      <c r="A19" s="759"/>
      <c r="B19" s="760"/>
      <c r="C19" s="760"/>
      <c r="D19" s="760"/>
      <c r="E19" s="760"/>
      <c r="F19" s="760"/>
      <c r="G19" s="760"/>
      <c r="H19" s="760"/>
      <c r="I19" s="760"/>
      <c r="J19" s="760"/>
      <c r="K19" s="760"/>
      <c r="L19" s="760"/>
      <c r="M19" s="760"/>
      <c r="N19" s="760"/>
      <c r="O19" s="760"/>
      <c r="P19" s="760"/>
      <c r="Q19" s="760"/>
      <c r="R19" s="760"/>
      <c r="S19" s="760"/>
      <c r="T19" s="760"/>
      <c r="U19" s="759"/>
      <c r="V19" s="761"/>
      <c r="W19" s="762"/>
      <c r="X19" s="762"/>
      <c r="Y19" s="762"/>
      <c r="Z19" s="762"/>
      <c r="AA19" s="762"/>
      <c r="AB19" s="762"/>
      <c r="AC19" s="762"/>
      <c r="AD19" s="762"/>
      <c r="AE19" s="762"/>
      <c r="AF19" s="762"/>
      <c r="AG19" s="762"/>
      <c r="AH19" s="762"/>
      <c r="AI19" s="762"/>
      <c r="AJ19" s="762"/>
      <c r="AK19" s="762"/>
      <c r="AL19" s="763"/>
    </row>
    <row r="20" spans="1:38" ht="26.1" customHeight="1">
      <c r="A20" s="759"/>
      <c r="B20" s="760"/>
      <c r="C20" s="760"/>
      <c r="D20" s="760"/>
      <c r="E20" s="760"/>
      <c r="F20" s="760"/>
      <c r="G20" s="760"/>
      <c r="H20" s="760"/>
      <c r="I20" s="760"/>
      <c r="J20" s="760"/>
      <c r="K20" s="760"/>
      <c r="L20" s="760"/>
      <c r="M20" s="760"/>
      <c r="N20" s="760"/>
      <c r="O20" s="760"/>
      <c r="P20" s="760"/>
      <c r="Q20" s="760"/>
      <c r="R20" s="760"/>
      <c r="S20" s="760"/>
      <c r="T20" s="760"/>
      <c r="U20" s="759"/>
      <c r="V20" s="761"/>
      <c r="W20" s="762"/>
      <c r="X20" s="762"/>
      <c r="Y20" s="762"/>
      <c r="Z20" s="762"/>
      <c r="AA20" s="762"/>
      <c r="AB20" s="762"/>
      <c r="AC20" s="762"/>
      <c r="AD20" s="762"/>
      <c r="AE20" s="762"/>
      <c r="AF20" s="762"/>
      <c r="AG20" s="762"/>
      <c r="AH20" s="762"/>
      <c r="AI20" s="762"/>
      <c r="AJ20" s="762"/>
      <c r="AK20" s="762"/>
      <c r="AL20" s="763"/>
    </row>
    <row r="21" spans="1:38" ht="26.1" customHeight="1">
      <c r="A21" s="759"/>
      <c r="B21" s="760"/>
      <c r="C21" s="760"/>
      <c r="D21" s="760"/>
      <c r="E21" s="760"/>
      <c r="F21" s="760"/>
      <c r="G21" s="760"/>
      <c r="H21" s="760"/>
      <c r="I21" s="760"/>
      <c r="J21" s="760"/>
      <c r="K21" s="760"/>
      <c r="L21" s="760"/>
      <c r="M21" s="760"/>
      <c r="N21" s="760"/>
      <c r="O21" s="760"/>
      <c r="P21" s="760"/>
      <c r="Q21" s="760"/>
      <c r="R21" s="760"/>
      <c r="S21" s="760"/>
      <c r="T21" s="760"/>
      <c r="U21" s="759"/>
      <c r="V21" s="761"/>
      <c r="W21" s="762"/>
      <c r="X21" s="762"/>
      <c r="Y21" s="762"/>
      <c r="Z21" s="762"/>
      <c r="AA21" s="762"/>
      <c r="AB21" s="762"/>
      <c r="AC21" s="762"/>
      <c r="AD21" s="762"/>
      <c r="AE21" s="762"/>
      <c r="AF21" s="762"/>
      <c r="AG21" s="762"/>
      <c r="AH21" s="762"/>
      <c r="AI21" s="762"/>
      <c r="AJ21" s="762"/>
      <c r="AK21" s="762"/>
      <c r="AL21" s="763"/>
    </row>
    <row r="22" spans="1:38" ht="26.1" customHeight="1">
      <c r="A22" s="759"/>
      <c r="B22" s="760"/>
      <c r="C22" s="760"/>
      <c r="D22" s="760"/>
      <c r="E22" s="760"/>
      <c r="F22" s="760"/>
      <c r="G22" s="760"/>
      <c r="H22" s="760"/>
      <c r="I22" s="760"/>
      <c r="J22" s="760"/>
      <c r="K22" s="760"/>
      <c r="L22" s="760"/>
      <c r="M22" s="760"/>
      <c r="N22" s="760"/>
      <c r="O22" s="760"/>
      <c r="P22" s="760"/>
      <c r="Q22" s="760"/>
      <c r="R22" s="760"/>
      <c r="S22" s="760"/>
      <c r="T22" s="760"/>
      <c r="U22" s="764"/>
      <c r="V22" s="762"/>
      <c r="W22" s="762"/>
      <c r="X22" s="762"/>
      <c r="Y22" s="762"/>
      <c r="Z22" s="762"/>
      <c r="AA22" s="762"/>
      <c r="AB22" s="762"/>
      <c r="AC22" s="762"/>
      <c r="AD22" s="762"/>
      <c r="AE22" s="762"/>
      <c r="AF22" s="762"/>
      <c r="AG22" s="762"/>
      <c r="AH22" s="762"/>
      <c r="AI22" s="762"/>
      <c r="AJ22" s="762"/>
      <c r="AK22" s="762"/>
      <c r="AL22" s="763"/>
    </row>
    <row r="23" spans="1:38" ht="21.95" customHeight="1">
      <c r="A23" s="765"/>
      <c r="B23" s="756"/>
      <c r="C23" s="756"/>
      <c r="D23" s="756"/>
      <c r="E23" s="756"/>
      <c r="F23" s="756"/>
      <c r="G23" s="756"/>
      <c r="H23" s="756"/>
      <c r="I23" s="756"/>
      <c r="J23" s="756"/>
      <c r="K23" s="756"/>
      <c r="L23" s="756"/>
      <c r="M23" s="756"/>
      <c r="N23" s="756"/>
      <c r="O23" s="756"/>
      <c r="P23" s="756"/>
      <c r="Q23" s="756"/>
      <c r="R23" s="756"/>
      <c r="S23" s="756"/>
      <c r="T23" s="756"/>
      <c r="U23" s="337"/>
      <c r="V23" s="338"/>
      <c r="W23" s="338"/>
      <c r="Y23" s="340"/>
      <c r="Z23" s="340"/>
      <c r="AB23" s="340"/>
      <c r="AC23" s="340"/>
      <c r="AE23" s="338"/>
      <c r="AF23" s="338"/>
      <c r="AG23" s="342"/>
      <c r="AH23" s="341"/>
      <c r="AI23" s="766"/>
      <c r="AJ23" s="340"/>
      <c r="AK23" s="340"/>
      <c r="AL23" s="340"/>
    </row>
    <row r="24" spans="1:38" ht="21.95" customHeight="1">
      <c r="A24" s="765"/>
      <c r="B24" s="756"/>
      <c r="C24" s="756"/>
      <c r="D24" s="756"/>
      <c r="E24" s="756"/>
      <c r="F24" s="756"/>
      <c r="G24" s="756"/>
      <c r="H24" s="756"/>
      <c r="I24" s="756"/>
      <c r="J24" s="756"/>
      <c r="K24" s="756"/>
      <c r="L24" s="756"/>
      <c r="M24" s="756"/>
      <c r="N24" s="756"/>
      <c r="O24" s="756"/>
      <c r="P24" s="756"/>
      <c r="Q24" s="756"/>
      <c r="R24" s="756"/>
      <c r="S24" s="756"/>
      <c r="T24" s="756"/>
      <c r="U24" s="337" t="s">
        <v>912</v>
      </c>
      <c r="V24" s="338"/>
      <c r="W24" s="338"/>
      <c r="Y24" s="337" t="s">
        <v>913</v>
      </c>
      <c r="Z24" s="338"/>
      <c r="AC24" s="338" t="s">
        <v>957</v>
      </c>
      <c r="AD24" s="338"/>
      <c r="AF24" s="338"/>
      <c r="AH24" s="342" t="s">
        <v>958</v>
      </c>
      <c r="AI24" s="338"/>
      <c r="AJ24" s="415"/>
      <c r="AK24" s="338"/>
      <c r="AL24" s="338"/>
    </row>
    <row r="25" spans="1:38" ht="17.25" customHeight="1">
      <c r="A25" s="765"/>
      <c r="B25" s="756"/>
      <c r="C25" s="756"/>
      <c r="D25" s="756"/>
      <c r="E25" s="756"/>
      <c r="F25" s="756"/>
      <c r="G25" s="756"/>
      <c r="H25" s="756"/>
      <c r="I25" s="756"/>
      <c r="J25" s="756"/>
      <c r="K25" s="756"/>
      <c r="L25" s="756"/>
      <c r="M25" s="756"/>
      <c r="N25" s="756"/>
      <c r="O25" s="756"/>
      <c r="P25" s="756"/>
      <c r="Q25" s="756"/>
      <c r="R25" s="756"/>
      <c r="S25" s="756"/>
      <c r="T25" s="756"/>
      <c r="Z25" s="338"/>
      <c r="AC25" s="338" t="s">
        <v>853</v>
      </c>
      <c r="AD25" s="338"/>
      <c r="AE25" s="415"/>
      <c r="AF25" s="338"/>
      <c r="AH25" s="338"/>
      <c r="AI25" s="338"/>
      <c r="AJ25" s="338"/>
      <c r="AK25" s="338"/>
      <c r="AL25" s="338"/>
    </row>
    <row r="26" spans="1:38">
      <c r="U26" s="672" t="s">
        <v>1604</v>
      </c>
      <c r="V26" s="338"/>
      <c r="W26" s="338"/>
      <c r="X26" s="338"/>
      <c r="Y26" s="338"/>
      <c r="Z26" s="338"/>
      <c r="AA26" s="338"/>
      <c r="AB26" s="338"/>
      <c r="AC26" s="338"/>
      <c r="AD26" s="338"/>
      <c r="AE26" s="338"/>
      <c r="AF26" s="338"/>
      <c r="AG26" s="338"/>
      <c r="AH26" s="338"/>
    </row>
    <row r="27" spans="1:38">
      <c r="U27" s="767" t="s">
        <v>1487</v>
      </c>
      <c r="V27" s="338"/>
      <c r="W27" s="338"/>
      <c r="X27" s="338"/>
      <c r="Y27" s="338"/>
      <c r="Z27" s="338"/>
      <c r="AA27" s="338"/>
      <c r="AB27" s="338"/>
      <c r="AC27" s="338"/>
      <c r="AD27" s="338"/>
      <c r="AE27" s="338"/>
      <c r="AF27" s="338"/>
      <c r="AG27" s="338"/>
      <c r="AH27" s="338"/>
      <c r="AI27" s="339" t="s">
        <v>1609</v>
      </c>
    </row>
    <row r="31" spans="1:38" ht="28.5" customHeight="1">
      <c r="J31" s="768" t="s">
        <v>1605</v>
      </c>
      <c r="AC31" s="769" t="s">
        <v>1606</v>
      </c>
    </row>
  </sheetData>
  <mergeCells count="40">
    <mergeCell ref="A8:A10"/>
    <mergeCell ref="B8:D9"/>
    <mergeCell ref="E8:T8"/>
    <mergeCell ref="U8:U10"/>
    <mergeCell ref="V8:AK8"/>
    <mergeCell ref="AJ9:AK9"/>
    <mergeCell ref="M9:N9"/>
    <mergeCell ref="O9:P9"/>
    <mergeCell ref="Q9:R9"/>
    <mergeCell ref="S9:T9"/>
    <mergeCell ref="V9:W9"/>
    <mergeCell ref="X9:Y9"/>
    <mergeCell ref="Z9:AA9"/>
    <mergeCell ref="AB9:AC9"/>
    <mergeCell ref="AD9:AE9"/>
    <mergeCell ref="AF9:AG9"/>
    <mergeCell ref="AL8:AL10"/>
    <mergeCell ref="E9:F9"/>
    <mergeCell ref="G9:H9"/>
    <mergeCell ref="I9:J9"/>
    <mergeCell ref="K9:L9"/>
    <mergeCell ref="AH9:AI9"/>
    <mergeCell ref="A5:T5"/>
    <mergeCell ref="U5:AL5"/>
    <mergeCell ref="A7:R7"/>
    <mergeCell ref="S7:T7"/>
    <mergeCell ref="U7:AJ7"/>
    <mergeCell ref="AK7:AL7"/>
    <mergeCell ref="AJ3:AL3"/>
    <mergeCell ref="A1:B2"/>
    <mergeCell ref="P1:Q2"/>
    <mergeCell ref="R1:T2"/>
    <mergeCell ref="U1:V2"/>
    <mergeCell ref="AH1:AI2"/>
    <mergeCell ref="AJ1:AL2"/>
    <mergeCell ref="A3:B3"/>
    <mergeCell ref="P3:Q3"/>
    <mergeCell ref="R3:T3"/>
    <mergeCell ref="U3:V3"/>
    <mergeCell ref="AH3:AI3"/>
  </mergeCells>
  <phoneticPr fontId="2" type="noConversion"/>
  <hyperlinks>
    <hyperlink ref="Z3" location="預告統計資料發布時間表!A1" display="回發布時間表" xr:uid="{3BB47CFA-5454-4ADE-8D73-9E9CF7DD72B7}"/>
  </hyperlinks>
  <printOptions horizontalCentered="1"/>
  <pageMargins left="0.55118110236220474" right="0.51181102362204722" top="0.76" bottom="0.23" header="0.51181102362204722" footer="0.2"/>
  <pageSetup paperSize="9" scale="77" orientation="landscape" r:id="rId1"/>
  <headerFooter alignWithMargins="0"/>
  <colBreaks count="1" manualBreakCount="1">
    <brk id="20" max="28" man="1"/>
  </colBreak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E246-FFAF-4FBE-B7FD-B5E66424246E}">
  <dimension ref="A1:AJ25"/>
  <sheetViews>
    <sheetView workbookViewId="0">
      <selection activeCell="X6" sqref="X6"/>
    </sheetView>
  </sheetViews>
  <sheetFormatPr defaultRowHeight="16.5"/>
  <cols>
    <col min="1" max="1" width="11.375" style="443" customWidth="1"/>
    <col min="2" max="2" width="9.375" style="443" customWidth="1"/>
    <col min="3" max="3" width="5.625" style="443" customWidth="1"/>
    <col min="4" max="4" width="6.125" style="443" customWidth="1"/>
    <col min="5" max="5" width="7.375" style="443" customWidth="1"/>
    <col min="6" max="7" width="9" style="443"/>
    <col min="8" max="8" width="7.375" style="443" customWidth="1"/>
    <col min="9" max="9" width="8.5" style="443" customWidth="1"/>
    <col min="10" max="10" width="7.5" style="443" customWidth="1"/>
    <col min="11" max="11" width="6" style="443" customWidth="1"/>
    <col min="12" max="12" width="7" style="443" customWidth="1"/>
    <col min="13" max="13" width="6.125" style="443" customWidth="1"/>
    <col min="14" max="14" width="6.25" style="443" customWidth="1"/>
    <col min="15" max="15" width="9.375" style="443" customWidth="1"/>
    <col min="16" max="16" width="9.5" style="443" customWidth="1"/>
    <col min="17" max="17" width="7.25" style="443" customWidth="1"/>
    <col min="18" max="18" width="7.5" style="443" customWidth="1"/>
    <col min="19" max="19" width="6.25" style="443" customWidth="1"/>
    <col min="20" max="20" width="9" style="443"/>
    <col min="21" max="21" width="8.125" style="443" customWidth="1"/>
    <col min="22" max="22" width="7" style="443" customWidth="1"/>
    <col min="23" max="23" width="6.875" style="443" customWidth="1"/>
    <col min="24" max="25" width="9" style="443"/>
    <col min="26" max="26" width="2" style="443" customWidth="1"/>
    <col min="27" max="258" width="9" style="443"/>
    <col min="259" max="259" width="11.375" style="443" customWidth="1"/>
    <col min="260" max="260" width="9.375" style="443" customWidth="1"/>
    <col min="261" max="261" width="5.625" style="443" customWidth="1"/>
    <col min="262" max="262" width="6.125" style="443" customWidth="1"/>
    <col min="263" max="263" width="7.375" style="443" customWidth="1"/>
    <col min="264" max="268" width="9" style="443"/>
    <col min="269" max="269" width="7.25" style="443" customWidth="1"/>
    <col min="270" max="270" width="7" style="443" customWidth="1"/>
    <col min="271" max="271" width="10.375" style="443" customWidth="1"/>
    <col min="272" max="272" width="10.25" style="443" customWidth="1"/>
    <col min="273" max="273" width="8.25" style="443" customWidth="1"/>
    <col min="274" max="277" width="9" style="443"/>
    <col min="278" max="278" width="7" style="443" customWidth="1"/>
    <col min="279" max="279" width="6.875" style="443" customWidth="1"/>
    <col min="280" max="281" width="9" style="443"/>
    <col min="282" max="282" width="2" style="443" customWidth="1"/>
    <col min="283" max="514" width="9" style="443"/>
    <col min="515" max="515" width="11.375" style="443" customWidth="1"/>
    <col min="516" max="516" width="9.375" style="443" customWidth="1"/>
    <col min="517" max="517" width="5.625" style="443" customWidth="1"/>
    <col min="518" max="518" width="6.125" style="443" customWidth="1"/>
    <col min="519" max="519" width="7.375" style="443" customWidth="1"/>
    <col min="520" max="524" width="9" style="443"/>
    <col min="525" max="525" width="7.25" style="443" customWidth="1"/>
    <col min="526" max="526" width="7" style="443" customWidth="1"/>
    <col min="527" max="527" width="10.375" style="443" customWidth="1"/>
    <col min="528" max="528" width="10.25" style="443" customWidth="1"/>
    <col min="529" max="529" width="8.25" style="443" customWidth="1"/>
    <col min="530" max="533" width="9" style="443"/>
    <col min="534" max="534" width="7" style="443" customWidth="1"/>
    <col min="535" max="535" width="6.875" style="443" customWidth="1"/>
    <col min="536" max="537" width="9" style="443"/>
    <col min="538" max="538" width="2" style="443" customWidth="1"/>
    <col min="539" max="770" width="9" style="443"/>
    <col min="771" max="771" width="11.375" style="443" customWidth="1"/>
    <col min="772" max="772" width="9.375" style="443" customWidth="1"/>
    <col min="773" max="773" width="5.625" style="443" customWidth="1"/>
    <col min="774" max="774" width="6.125" style="443" customWidth="1"/>
    <col min="775" max="775" width="7.375" style="443" customWidth="1"/>
    <col min="776" max="780" width="9" style="443"/>
    <col min="781" max="781" width="7.25" style="443" customWidth="1"/>
    <col min="782" max="782" width="7" style="443" customWidth="1"/>
    <col min="783" max="783" width="10.375" style="443" customWidth="1"/>
    <col min="784" max="784" width="10.25" style="443" customWidth="1"/>
    <col min="785" max="785" width="8.25" style="443" customWidth="1"/>
    <col min="786" max="789" width="9" style="443"/>
    <col min="790" max="790" width="7" style="443" customWidth="1"/>
    <col min="791" max="791" width="6.875" style="443" customWidth="1"/>
    <col min="792" max="793" width="9" style="443"/>
    <col min="794" max="794" width="2" style="443" customWidth="1"/>
    <col min="795" max="1026" width="9" style="443"/>
    <col min="1027" max="1027" width="11.375" style="443" customWidth="1"/>
    <col min="1028" max="1028" width="9.375" style="443" customWidth="1"/>
    <col min="1029" max="1029" width="5.625" style="443" customWidth="1"/>
    <col min="1030" max="1030" width="6.125" style="443" customWidth="1"/>
    <col min="1031" max="1031" width="7.375" style="443" customWidth="1"/>
    <col min="1032" max="1036" width="9" style="443"/>
    <col min="1037" max="1037" width="7.25" style="443" customWidth="1"/>
    <col min="1038" max="1038" width="7" style="443" customWidth="1"/>
    <col min="1039" max="1039" width="10.375" style="443" customWidth="1"/>
    <col min="1040" max="1040" width="10.25" style="443" customWidth="1"/>
    <col min="1041" max="1041" width="8.25" style="443" customWidth="1"/>
    <col min="1042" max="1045" width="9" style="443"/>
    <col min="1046" max="1046" width="7" style="443" customWidth="1"/>
    <col min="1047" max="1047" width="6.875" style="443" customWidth="1"/>
    <col min="1048" max="1049" width="9" style="443"/>
    <col min="1050" max="1050" width="2" style="443" customWidth="1"/>
    <col min="1051" max="1282" width="9" style="443"/>
    <col min="1283" max="1283" width="11.375" style="443" customWidth="1"/>
    <col min="1284" max="1284" width="9.375" style="443" customWidth="1"/>
    <col min="1285" max="1285" width="5.625" style="443" customWidth="1"/>
    <col min="1286" max="1286" width="6.125" style="443" customWidth="1"/>
    <col min="1287" max="1287" width="7.375" style="443" customWidth="1"/>
    <col min="1288" max="1292" width="9" style="443"/>
    <col min="1293" max="1293" width="7.25" style="443" customWidth="1"/>
    <col min="1294" max="1294" width="7" style="443" customWidth="1"/>
    <col min="1295" max="1295" width="10.375" style="443" customWidth="1"/>
    <col min="1296" max="1296" width="10.25" style="443" customWidth="1"/>
    <col min="1297" max="1297" width="8.25" style="443" customWidth="1"/>
    <col min="1298" max="1301" width="9" style="443"/>
    <col min="1302" max="1302" width="7" style="443" customWidth="1"/>
    <col min="1303" max="1303" width="6.875" style="443" customWidth="1"/>
    <col min="1304" max="1305" width="9" style="443"/>
    <col min="1306" max="1306" width="2" style="443" customWidth="1"/>
    <col min="1307" max="1538" width="9" style="443"/>
    <col min="1539" max="1539" width="11.375" style="443" customWidth="1"/>
    <col min="1540" max="1540" width="9.375" style="443" customWidth="1"/>
    <col min="1541" max="1541" width="5.625" style="443" customWidth="1"/>
    <col min="1542" max="1542" width="6.125" style="443" customWidth="1"/>
    <col min="1543" max="1543" width="7.375" style="443" customWidth="1"/>
    <col min="1544" max="1548" width="9" style="443"/>
    <col min="1549" max="1549" width="7.25" style="443" customWidth="1"/>
    <col min="1550" max="1550" width="7" style="443" customWidth="1"/>
    <col min="1551" max="1551" width="10.375" style="443" customWidth="1"/>
    <col min="1552" max="1552" width="10.25" style="443" customWidth="1"/>
    <col min="1553" max="1553" width="8.25" style="443" customWidth="1"/>
    <col min="1554" max="1557" width="9" style="443"/>
    <col min="1558" max="1558" width="7" style="443" customWidth="1"/>
    <col min="1559" max="1559" width="6.875" style="443" customWidth="1"/>
    <col min="1560" max="1561" width="9" style="443"/>
    <col min="1562" max="1562" width="2" style="443" customWidth="1"/>
    <col min="1563" max="1794" width="9" style="443"/>
    <col min="1795" max="1795" width="11.375" style="443" customWidth="1"/>
    <col min="1796" max="1796" width="9.375" style="443" customWidth="1"/>
    <col min="1797" max="1797" width="5.625" style="443" customWidth="1"/>
    <col min="1798" max="1798" width="6.125" style="443" customWidth="1"/>
    <col min="1799" max="1799" width="7.375" style="443" customWidth="1"/>
    <col min="1800" max="1804" width="9" style="443"/>
    <col min="1805" max="1805" width="7.25" style="443" customWidth="1"/>
    <col min="1806" max="1806" width="7" style="443" customWidth="1"/>
    <col min="1807" max="1807" width="10.375" style="443" customWidth="1"/>
    <col min="1808" max="1808" width="10.25" style="443" customWidth="1"/>
    <col min="1809" max="1809" width="8.25" style="443" customWidth="1"/>
    <col min="1810" max="1813" width="9" style="443"/>
    <col min="1814" max="1814" width="7" style="443" customWidth="1"/>
    <col min="1815" max="1815" width="6.875" style="443" customWidth="1"/>
    <col min="1816" max="1817" width="9" style="443"/>
    <col min="1818" max="1818" width="2" style="443" customWidth="1"/>
    <col min="1819" max="2050" width="9" style="443"/>
    <col min="2051" max="2051" width="11.375" style="443" customWidth="1"/>
    <col min="2052" max="2052" width="9.375" style="443" customWidth="1"/>
    <col min="2053" max="2053" width="5.625" style="443" customWidth="1"/>
    <col min="2054" max="2054" width="6.125" style="443" customWidth="1"/>
    <col min="2055" max="2055" width="7.375" style="443" customWidth="1"/>
    <col min="2056" max="2060" width="9" style="443"/>
    <col min="2061" max="2061" width="7.25" style="443" customWidth="1"/>
    <col min="2062" max="2062" width="7" style="443" customWidth="1"/>
    <col min="2063" max="2063" width="10.375" style="443" customWidth="1"/>
    <col min="2064" max="2064" width="10.25" style="443" customWidth="1"/>
    <col min="2065" max="2065" width="8.25" style="443" customWidth="1"/>
    <col min="2066" max="2069" width="9" style="443"/>
    <col min="2070" max="2070" width="7" style="443" customWidth="1"/>
    <col min="2071" max="2071" width="6.875" style="443" customWidth="1"/>
    <col min="2072" max="2073" width="9" style="443"/>
    <col min="2074" max="2074" width="2" style="443" customWidth="1"/>
    <col min="2075" max="2306" width="9" style="443"/>
    <col min="2307" max="2307" width="11.375" style="443" customWidth="1"/>
    <col min="2308" max="2308" width="9.375" style="443" customWidth="1"/>
    <col min="2309" max="2309" width="5.625" style="443" customWidth="1"/>
    <col min="2310" max="2310" width="6.125" style="443" customWidth="1"/>
    <col min="2311" max="2311" width="7.375" style="443" customWidth="1"/>
    <col min="2312" max="2316" width="9" style="443"/>
    <col min="2317" max="2317" width="7.25" style="443" customWidth="1"/>
    <col min="2318" max="2318" width="7" style="443" customWidth="1"/>
    <col min="2319" max="2319" width="10.375" style="443" customWidth="1"/>
    <col min="2320" max="2320" width="10.25" style="443" customWidth="1"/>
    <col min="2321" max="2321" width="8.25" style="443" customWidth="1"/>
    <col min="2322" max="2325" width="9" style="443"/>
    <col min="2326" max="2326" width="7" style="443" customWidth="1"/>
    <col min="2327" max="2327" width="6.875" style="443" customWidth="1"/>
    <col min="2328" max="2329" width="9" style="443"/>
    <col min="2330" max="2330" width="2" style="443" customWidth="1"/>
    <col min="2331" max="2562" width="9" style="443"/>
    <col min="2563" max="2563" width="11.375" style="443" customWidth="1"/>
    <col min="2564" max="2564" width="9.375" style="443" customWidth="1"/>
    <col min="2565" max="2565" width="5.625" style="443" customWidth="1"/>
    <col min="2566" max="2566" width="6.125" style="443" customWidth="1"/>
    <col min="2567" max="2567" width="7.375" style="443" customWidth="1"/>
    <col min="2568" max="2572" width="9" style="443"/>
    <col min="2573" max="2573" width="7.25" style="443" customWidth="1"/>
    <col min="2574" max="2574" width="7" style="443" customWidth="1"/>
    <col min="2575" max="2575" width="10.375" style="443" customWidth="1"/>
    <col min="2576" max="2576" width="10.25" style="443" customWidth="1"/>
    <col min="2577" max="2577" width="8.25" style="443" customWidth="1"/>
    <col min="2578" max="2581" width="9" style="443"/>
    <col min="2582" max="2582" width="7" style="443" customWidth="1"/>
    <col min="2583" max="2583" width="6.875" style="443" customWidth="1"/>
    <col min="2584" max="2585" width="9" style="443"/>
    <col min="2586" max="2586" width="2" style="443" customWidth="1"/>
    <col min="2587" max="2818" width="9" style="443"/>
    <col min="2819" max="2819" width="11.375" style="443" customWidth="1"/>
    <col min="2820" max="2820" width="9.375" style="443" customWidth="1"/>
    <col min="2821" max="2821" width="5.625" style="443" customWidth="1"/>
    <col min="2822" max="2822" width="6.125" style="443" customWidth="1"/>
    <col min="2823" max="2823" width="7.375" style="443" customWidth="1"/>
    <col min="2824" max="2828" width="9" style="443"/>
    <col min="2829" max="2829" width="7.25" style="443" customWidth="1"/>
    <col min="2830" max="2830" width="7" style="443" customWidth="1"/>
    <col min="2831" max="2831" width="10.375" style="443" customWidth="1"/>
    <col min="2832" max="2832" width="10.25" style="443" customWidth="1"/>
    <col min="2833" max="2833" width="8.25" style="443" customWidth="1"/>
    <col min="2834" max="2837" width="9" style="443"/>
    <col min="2838" max="2838" width="7" style="443" customWidth="1"/>
    <col min="2839" max="2839" width="6.875" style="443" customWidth="1"/>
    <col min="2840" max="2841" width="9" style="443"/>
    <col min="2842" max="2842" width="2" style="443" customWidth="1"/>
    <col min="2843" max="3074" width="9" style="443"/>
    <col min="3075" max="3075" width="11.375" style="443" customWidth="1"/>
    <col min="3076" max="3076" width="9.375" style="443" customWidth="1"/>
    <col min="3077" max="3077" width="5.625" style="443" customWidth="1"/>
    <col min="3078" max="3078" width="6.125" style="443" customWidth="1"/>
    <col min="3079" max="3079" width="7.375" style="443" customWidth="1"/>
    <col min="3080" max="3084" width="9" style="443"/>
    <col min="3085" max="3085" width="7.25" style="443" customWidth="1"/>
    <col min="3086" max="3086" width="7" style="443" customWidth="1"/>
    <col min="3087" max="3087" width="10.375" style="443" customWidth="1"/>
    <col min="3088" max="3088" width="10.25" style="443" customWidth="1"/>
    <col min="3089" max="3089" width="8.25" style="443" customWidth="1"/>
    <col min="3090" max="3093" width="9" style="443"/>
    <col min="3094" max="3094" width="7" style="443" customWidth="1"/>
    <col min="3095" max="3095" width="6.875" style="443" customWidth="1"/>
    <col min="3096" max="3097" width="9" style="443"/>
    <col min="3098" max="3098" width="2" style="443" customWidth="1"/>
    <col min="3099" max="3330" width="9" style="443"/>
    <col min="3331" max="3331" width="11.375" style="443" customWidth="1"/>
    <col min="3332" max="3332" width="9.375" style="443" customWidth="1"/>
    <col min="3333" max="3333" width="5.625" style="443" customWidth="1"/>
    <col min="3334" max="3334" width="6.125" style="443" customWidth="1"/>
    <col min="3335" max="3335" width="7.375" style="443" customWidth="1"/>
    <col min="3336" max="3340" width="9" style="443"/>
    <col min="3341" max="3341" width="7.25" style="443" customWidth="1"/>
    <col min="3342" max="3342" width="7" style="443" customWidth="1"/>
    <col min="3343" max="3343" width="10.375" style="443" customWidth="1"/>
    <col min="3344" max="3344" width="10.25" style="443" customWidth="1"/>
    <col min="3345" max="3345" width="8.25" style="443" customWidth="1"/>
    <col min="3346" max="3349" width="9" style="443"/>
    <col min="3350" max="3350" width="7" style="443" customWidth="1"/>
    <col min="3351" max="3351" width="6.875" style="443" customWidth="1"/>
    <col min="3352" max="3353" width="9" style="443"/>
    <col min="3354" max="3354" width="2" style="443" customWidth="1"/>
    <col min="3355" max="3586" width="9" style="443"/>
    <col min="3587" max="3587" width="11.375" style="443" customWidth="1"/>
    <col min="3588" max="3588" width="9.375" style="443" customWidth="1"/>
    <col min="3589" max="3589" width="5.625" style="443" customWidth="1"/>
    <col min="3590" max="3590" width="6.125" style="443" customWidth="1"/>
    <col min="3591" max="3591" width="7.375" style="443" customWidth="1"/>
    <col min="3592" max="3596" width="9" style="443"/>
    <col min="3597" max="3597" width="7.25" style="443" customWidth="1"/>
    <col min="3598" max="3598" width="7" style="443" customWidth="1"/>
    <col min="3599" max="3599" width="10.375" style="443" customWidth="1"/>
    <col min="3600" max="3600" width="10.25" style="443" customWidth="1"/>
    <col min="3601" max="3601" width="8.25" style="443" customWidth="1"/>
    <col min="3602" max="3605" width="9" style="443"/>
    <col min="3606" max="3606" width="7" style="443" customWidth="1"/>
    <col min="3607" max="3607" width="6.875" style="443" customWidth="1"/>
    <col min="3608" max="3609" width="9" style="443"/>
    <col min="3610" max="3610" width="2" style="443" customWidth="1"/>
    <col min="3611" max="3842" width="9" style="443"/>
    <col min="3843" max="3843" width="11.375" style="443" customWidth="1"/>
    <col min="3844" max="3844" width="9.375" style="443" customWidth="1"/>
    <col min="3845" max="3845" width="5.625" style="443" customWidth="1"/>
    <col min="3846" max="3846" width="6.125" style="443" customWidth="1"/>
    <col min="3847" max="3847" width="7.375" style="443" customWidth="1"/>
    <col min="3848" max="3852" width="9" style="443"/>
    <col min="3853" max="3853" width="7.25" style="443" customWidth="1"/>
    <col min="3854" max="3854" width="7" style="443" customWidth="1"/>
    <col min="3855" max="3855" width="10.375" style="443" customWidth="1"/>
    <col min="3856" max="3856" width="10.25" style="443" customWidth="1"/>
    <col min="3857" max="3857" width="8.25" style="443" customWidth="1"/>
    <col min="3858" max="3861" width="9" style="443"/>
    <col min="3862" max="3862" width="7" style="443" customWidth="1"/>
    <col min="3863" max="3863" width="6.875" style="443" customWidth="1"/>
    <col min="3864" max="3865" width="9" style="443"/>
    <col min="3866" max="3866" width="2" style="443" customWidth="1"/>
    <col min="3867" max="4098" width="9" style="443"/>
    <col min="4099" max="4099" width="11.375" style="443" customWidth="1"/>
    <col min="4100" max="4100" width="9.375" style="443" customWidth="1"/>
    <col min="4101" max="4101" width="5.625" style="443" customWidth="1"/>
    <col min="4102" max="4102" width="6.125" style="443" customWidth="1"/>
    <col min="4103" max="4103" width="7.375" style="443" customWidth="1"/>
    <col min="4104" max="4108" width="9" style="443"/>
    <col min="4109" max="4109" width="7.25" style="443" customWidth="1"/>
    <col min="4110" max="4110" width="7" style="443" customWidth="1"/>
    <col min="4111" max="4111" width="10.375" style="443" customWidth="1"/>
    <col min="4112" max="4112" width="10.25" style="443" customWidth="1"/>
    <col min="4113" max="4113" width="8.25" style="443" customWidth="1"/>
    <col min="4114" max="4117" width="9" style="443"/>
    <col min="4118" max="4118" width="7" style="443" customWidth="1"/>
    <col min="4119" max="4119" width="6.875" style="443" customWidth="1"/>
    <col min="4120" max="4121" width="9" style="443"/>
    <col min="4122" max="4122" width="2" style="443" customWidth="1"/>
    <col min="4123" max="4354" width="9" style="443"/>
    <col min="4355" max="4355" width="11.375" style="443" customWidth="1"/>
    <col min="4356" max="4356" width="9.375" style="443" customWidth="1"/>
    <col min="4357" max="4357" width="5.625" style="443" customWidth="1"/>
    <col min="4358" max="4358" width="6.125" style="443" customWidth="1"/>
    <col min="4359" max="4359" width="7.375" style="443" customWidth="1"/>
    <col min="4360" max="4364" width="9" style="443"/>
    <col min="4365" max="4365" width="7.25" style="443" customWidth="1"/>
    <col min="4366" max="4366" width="7" style="443" customWidth="1"/>
    <col min="4367" max="4367" width="10.375" style="443" customWidth="1"/>
    <col min="4368" max="4368" width="10.25" style="443" customWidth="1"/>
    <col min="4369" max="4369" width="8.25" style="443" customWidth="1"/>
    <col min="4370" max="4373" width="9" style="443"/>
    <col min="4374" max="4374" width="7" style="443" customWidth="1"/>
    <col min="4375" max="4375" width="6.875" style="443" customWidth="1"/>
    <col min="4376" max="4377" width="9" style="443"/>
    <col min="4378" max="4378" width="2" style="443" customWidth="1"/>
    <col min="4379" max="4610" width="9" style="443"/>
    <col min="4611" max="4611" width="11.375" style="443" customWidth="1"/>
    <col min="4612" max="4612" width="9.375" style="443" customWidth="1"/>
    <col min="4613" max="4613" width="5.625" style="443" customWidth="1"/>
    <col min="4614" max="4614" width="6.125" style="443" customWidth="1"/>
    <col min="4615" max="4615" width="7.375" style="443" customWidth="1"/>
    <col min="4616" max="4620" width="9" style="443"/>
    <col min="4621" max="4621" width="7.25" style="443" customWidth="1"/>
    <col min="4622" max="4622" width="7" style="443" customWidth="1"/>
    <col min="4623" max="4623" width="10.375" style="443" customWidth="1"/>
    <col min="4624" max="4624" width="10.25" style="443" customWidth="1"/>
    <col min="4625" max="4625" width="8.25" style="443" customWidth="1"/>
    <col min="4626" max="4629" width="9" style="443"/>
    <col min="4630" max="4630" width="7" style="443" customWidth="1"/>
    <col min="4631" max="4631" width="6.875" style="443" customWidth="1"/>
    <col min="4632" max="4633" width="9" style="443"/>
    <col min="4634" max="4634" width="2" style="443" customWidth="1"/>
    <col min="4635" max="4866" width="9" style="443"/>
    <col min="4867" max="4867" width="11.375" style="443" customWidth="1"/>
    <col min="4868" max="4868" width="9.375" style="443" customWidth="1"/>
    <col min="4869" max="4869" width="5.625" style="443" customWidth="1"/>
    <col min="4870" max="4870" width="6.125" style="443" customWidth="1"/>
    <col min="4871" max="4871" width="7.375" style="443" customWidth="1"/>
    <col min="4872" max="4876" width="9" style="443"/>
    <col min="4877" max="4877" width="7.25" style="443" customWidth="1"/>
    <col min="4878" max="4878" width="7" style="443" customWidth="1"/>
    <col min="4879" max="4879" width="10.375" style="443" customWidth="1"/>
    <col min="4880" max="4880" width="10.25" style="443" customWidth="1"/>
    <col min="4881" max="4881" width="8.25" style="443" customWidth="1"/>
    <col min="4882" max="4885" width="9" style="443"/>
    <col min="4886" max="4886" width="7" style="443" customWidth="1"/>
    <col min="4887" max="4887" width="6.875" style="443" customWidth="1"/>
    <col min="4888" max="4889" width="9" style="443"/>
    <col min="4890" max="4890" width="2" style="443" customWidth="1"/>
    <col min="4891" max="5122" width="9" style="443"/>
    <col min="5123" max="5123" width="11.375" style="443" customWidth="1"/>
    <col min="5124" max="5124" width="9.375" style="443" customWidth="1"/>
    <col min="5125" max="5125" width="5.625" style="443" customWidth="1"/>
    <col min="5126" max="5126" width="6.125" style="443" customWidth="1"/>
    <col min="5127" max="5127" width="7.375" style="443" customWidth="1"/>
    <col min="5128" max="5132" width="9" style="443"/>
    <col min="5133" max="5133" width="7.25" style="443" customWidth="1"/>
    <col min="5134" max="5134" width="7" style="443" customWidth="1"/>
    <col min="5135" max="5135" width="10.375" style="443" customWidth="1"/>
    <col min="5136" max="5136" width="10.25" style="443" customWidth="1"/>
    <col min="5137" max="5137" width="8.25" style="443" customWidth="1"/>
    <col min="5138" max="5141" width="9" style="443"/>
    <col min="5142" max="5142" width="7" style="443" customWidth="1"/>
    <col min="5143" max="5143" width="6.875" style="443" customWidth="1"/>
    <col min="5144" max="5145" width="9" style="443"/>
    <col min="5146" max="5146" width="2" style="443" customWidth="1"/>
    <col min="5147" max="5378" width="9" style="443"/>
    <col min="5379" max="5379" width="11.375" style="443" customWidth="1"/>
    <col min="5380" max="5380" width="9.375" style="443" customWidth="1"/>
    <col min="5381" max="5381" width="5.625" style="443" customWidth="1"/>
    <col min="5382" max="5382" width="6.125" style="443" customWidth="1"/>
    <col min="5383" max="5383" width="7.375" style="443" customWidth="1"/>
    <col min="5384" max="5388" width="9" style="443"/>
    <col min="5389" max="5389" width="7.25" style="443" customWidth="1"/>
    <col min="5390" max="5390" width="7" style="443" customWidth="1"/>
    <col min="5391" max="5391" width="10.375" style="443" customWidth="1"/>
    <col min="5392" max="5392" width="10.25" style="443" customWidth="1"/>
    <col min="5393" max="5393" width="8.25" style="443" customWidth="1"/>
    <col min="5394" max="5397" width="9" style="443"/>
    <col min="5398" max="5398" width="7" style="443" customWidth="1"/>
    <col min="5399" max="5399" width="6.875" style="443" customWidth="1"/>
    <col min="5400" max="5401" width="9" style="443"/>
    <col min="5402" max="5402" width="2" style="443" customWidth="1"/>
    <col min="5403" max="5634" width="9" style="443"/>
    <col min="5635" max="5635" width="11.375" style="443" customWidth="1"/>
    <col min="5636" max="5636" width="9.375" style="443" customWidth="1"/>
    <col min="5637" max="5637" width="5.625" style="443" customWidth="1"/>
    <col min="5638" max="5638" width="6.125" style="443" customWidth="1"/>
    <col min="5639" max="5639" width="7.375" style="443" customWidth="1"/>
    <col min="5640" max="5644" width="9" style="443"/>
    <col min="5645" max="5645" width="7.25" style="443" customWidth="1"/>
    <col min="5646" max="5646" width="7" style="443" customWidth="1"/>
    <col min="5647" max="5647" width="10.375" style="443" customWidth="1"/>
    <col min="5648" max="5648" width="10.25" style="443" customWidth="1"/>
    <col min="5649" max="5649" width="8.25" style="443" customWidth="1"/>
    <col min="5650" max="5653" width="9" style="443"/>
    <col min="5654" max="5654" width="7" style="443" customWidth="1"/>
    <col min="5655" max="5655" width="6.875" style="443" customWidth="1"/>
    <col min="5656" max="5657" width="9" style="443"/>
    <col min="5658" max="5658" width="2" style="443" customWidth="1"/>
    <col min="5659" max="5890" width="9" style="443"/>
    <col min="5891" max="5891" width="11.375" style="443" customWidth="1"/>
    <col min="5892" max="5892" width="9.375" style="443" customWidth="1"/>
    <col min="5893" max="5893" width="5.625" style="443" customWidth="1"/>
    <col min="5894" max="5894" width="6.125" style="443" customWidth="1"/>
    <col min="5895" max="5895" width="7.375" style="443" customWidth="1"/>
    <col min="5896" max="5900" width="9" style="443"/>
    <col min="5901" max="5901" width="7.25" style="443" customWidth="1"/>
    <col min="5902" max="5902" width="7" style="443" customWidth="1"/>
    <col min="5903" max="5903" width="10.375" style="443" customWidth="1"/>
    <col min="5904" max="5904" width="10.25" style="443" customWidth="1"/>
    <col min="5905" max="5905" width="8.25" style="443" customWidth="1"/>
    <col min="5906" max="5909" width="9" style="443"/>
    <col min="5910" max="5910" width="7" style="443" customWidth="1"/>
    <col min="5911" max="5911" width="6.875" style="443" customWidth="1"/>
    <col min="5912" max="5913" width="9" style="443"/>
    <col min="5914" max="5914" width="2" style="443" customWidth="1"/>
    <col min="5915" max="6146" width="9" style="443"/>
    <col min="6147" max="6147" width="11.375" style="443" customWidth="1"/>
    <col min="6148" max="6148" width="9.375" style="443" customWidth="1"/>
    <col min="6149" max="6149" width="5.625" style="443" customWidth="1"/>
    <col min="6150" max="6150" width="6.125" style="443" customWidth="1"/>
    <col min="6151" max="6151" width="7.375" style="443" customWidth="1"/>
    <col min="6152" max="6156" width="9" style="443"/>
    <col min="6157" max="6157" width="7.25" style="443" customWidth="1"/>
    <col min="6158" max="6158" width="7" style="443" customWidth="1"/>
    <col min="6159" max="6159" width="10.375" style="443" customWidth="1"/>
    <col min="6160" max="6160" width="10.25" style="443" customWidth="1"/>
    <col min="6161" max="6161" width="8.25" style="443" customWidth="1"/>
    <col min="6162" max="6165" width="9" style="443"/>
    <col min="6166" max="6166" width="7" style="443" customWidth="1"/>
    <col min="6167" max="6167" width="6.875" style="443" customWidth="1"/>
    <col min="6168" max="6169" width="9" style="443"/>
    <col min="6170" max="6170" width="2" style="443" customWidth="1"/>
    <col min="6171" max="6402" width="9" style="443"/>
    <col min="6403" max="6403" width="11.375" style="443" customWidth="1"/>
    <col min="6404" max="6404" width="9.375" style="443" customWidth="1"/>
    <col min="6405" max="6405" width="5.625" style="443" customWidth="1"/>
    <col min="6406" max="6406" width="6.125" style="443" customWidth="1"/>
    <col min="6407" max="6407" width="7.375" style="443" customWidth="1"/>
    <col min="6408" max="6412" width="9" style="443"/>
    <col min="6413" max="6413" width="7.25" style="443" customWidth="1"/>
    <col min="6414" max="6414" width="7" style="443" customWidth="1"/>
    <col min="6415" max="6415" width="10.375" style="443" customWidth="1"/>
    <col min="6416" max="6416" width="10.25" style="443" customWidth="1"/>
    <col min="6417" max="6417" width="8.25" style="443" customWidth="1"/>
    <col min="6418" max="6421" width="9" style="443"/>
    <col min="6422" max="6422" width="7" style="443" customWidth="1"/>
    <col min="6423" max="6423" width="6.875" style="443" customWidth="1"/>
    <col min="6424" max="6425" width="9" style="443"/>
    <col min="6426" max="6426" width="2" style="443" customWidth="1"/>
    <col min="6427" max="6658" width="9" style="443"/>
    <col min="6659" max="6659" width="11.375" style="443" customWidth="1"/>
    <col min="6660" max="6660" width="9.375" style="443" customWidth="1"/>
    <col min="6661" max="6661" width="5.625" style="443" customWidth="1"/>
    <col min="6662" max="6662" width="6.125" style="443" customWidth="1"/>
    <col min="6663" max="6663" width="7.375" style="443" customWidth="1"/>
    <col min="6664" max="6668" width="9" style="443"/>
    <col min="6669" max="6669" width="7.25" style="443" customWidth="1"/>
    <col min="6670" max="6670" width="7" style="443" customWidth="1"/>
    <col min="6671" max="6671" width="10.375" style="443" customWidth="1"/>
    <col min="6672" max="6672" width="10.25" style="443" customWidth="1"/>
    <col min="6673" max="6673" width="8.25" style="443" customWidth="1"/>
    <col min="6674" max="6677" width="9" style="443"/>
    <col min="6678" max="6678" width="7" style="443" customWidth="1"/>
    <col min="6679" max="6679" width="6.875" style="443" customWidth="1"/>
    <col min="6680" max="6681" width="9" style="443"/>
    <col min="6682" max="6682" width="2" style="443" customWidth="1"/>
    <col min="6683" max="6914" width="9" style="443"/>
    <col min="6915" max="6915" width="11.375" style="443" customWidth="1"/>
    <col min="6916" max="6916" width="9.375" style="443" customWidth="1"/>
    <col min="6917" max="6917" width="5.625" style="443" customWidth="1"/>
    <col min="6918" max="6918" width="6.125" style="443" customWidth="1"/>
    <col min="6919" max="6919" width="7.375" style="443" customWidth="1"/>
    <col min="6920" max="6924" width="9" style="443"/>
    <col min="6925" max="6925" width="7.25" style="443" customWidth="1"/>
    <col min="6926" max="6926" width="7" style="443" customWidth="1"/>
    <col min="6927" max="6927" width="10.375" style="443" customWidth="1"/>
    <col min="6928" max="6928" width="10.25" style="443" customWidth="1"/>
    <col min="6929" max="6929" width="8.25" style="443" customWidth="1"/>
    <col min="6930" max="6933" width="9" style="443"/>
    <col min="6934" max="6934" width="7" style="443" customWidth="1"/>
    <col min="6935" max="6935" width="6.875" style="443" customWidth="1"/>
    <col min="6936" max="6937" width="9" style="443"/>
    <col min="6938" max="6938" width="2" style="443" customWidth="1"/>
    <col min="6939" max="7170" width="9" style="443"/>
    <col min="7171" max="7171" width="11.375" style="443" customWidth="1"/>
    <col min="7172" max="7172" width="9.375" style="443" customWidth="1"/>
    <col min="7173" max="7173" width="5.625" style="443" customWidth="1"/>
    <col min="7174" max="7174" width="6.125" style="443" customWidth="1"/>
    <col min="7175" max="7175" width="7.375" style="443" customWidth="1"/>
    <col min="7176" max="7180" width="9" style="443"/>
    <col min="7181" max="7181" width="7.25" style="443" customWidth="1"/>
    <col min="7182" max="7182" width="7" style="443" customWidth="1"/>
    <col min="7183" max="7183" width="10.375" style="443" customWidth="1"/>
    <col min="7184" max="7184" width="10.25" style="443" customWidth="1"/>
    <col min="7185" max="7185" width="8.25" style="443" customWidth="1"/>
    <col min="7186" max="7189" width="9" style="443"/>
    <col min="7190" max="7190" width="7" style="443" customWidth="1"/>
    <col min="7191" max="7191" width="6.875" style="443" customWidth="1"/>
    <col min="7192" max="7193" width="9" style="443"/>
    <col min="7194" max="7194" width="2" style="443" customWidth="1"/>
    <col min="7195" max="7426" width="9" style="443"/>
    <col min="7427" max="7427" width="11.375" style="443" customWidth="1"/>
    <col min="7428" max="7428" width="9.375" style="443" customWidth="1"/>
    <col min="7429" max="7429" width="5.625" style="443" customWidth="1"/>
    <col min="7430" max="7430" width="6.125" style="443" customWidth="1"/>
    <col min="7431" max="7431" width="7.375" style="443" customWidth="1"/>
    <col min="7432" max="7436" width="9" style="443"/>
    <col min="7437" max="7437" width="7.25" style="443" customWidth="1"/>
    <col min="7438" max="7438" width="7" style="443" customWidth="1"/>
    <col min="7439" max="7439" width="10.375" style="443" customWidth="1"/>
    <col min="7440" max="7440" width="10.25" style="443" customWidth="1"/>
    <col min="7441" max="7441" width="8.25" style="443" customWidth="1"/>
    <col min="7442" max="7445" width="9" style="443"/>
    <col min="7446" max="7446" width="7" style="443" customWidth="1"/>
    <col min="7447" max="7447" width="6.875" style="443" customWidth="1"/>
    <col min="7448" max="7449" width="9" style="443"/>
    <col min="7450" max="7450" width="2" style="443" customWidth="1"/>
    <col min="7451" max="7682" width="9" style="443"/>
    <col min="7683" max="7683" width="11.375" style="443" customWidth="1"/>
    <col min="7684" max="7684" width="9.375" style="443" customWidth="1"/>
    <col min="7685" max="7685" width="5.625" style="443" customWidth="1"/>
    <col min="7686" max="7686" width="6.125" style="443" customWidth="1"/>
    <col min="7687" max="7687" width="7.375" style="443" customWidth="1"/>
    <col min="7688" max="7692" width="9" style="443"/>
    <col min="7693" max="7693" width="7.25" style="443" customWidth="1"/>
    <col min="7694" max="7694" width="7" style="443" customWidth="1"/>
    <col min="7695" max="7695" width="10.375" style="443" customWidth="1"/>
    <col min="7696" max="7696" width="10.25" style="443" customWidth="1"/>
    <col min="7697" max="7697" width="8.25" style="443" customWidth="1"/>
    <col min="7698" max="7701" width="9" style="443"/>
    <col min="7702" max="7702" width="7" style="443" customWidth="1"/>
    <col min="7703" max="7703" width="6.875" style="443" customWidth="1"/>
    <col min="7704" max="7705" width="9" style="443"/>
    <col min="7706" max="7706" width="2" style="443" customWidth="1"/>
    <col min="7707" max="7938" width="9" style="443"/>
    <col min="7939" max="7939" width="11.375" style="443" customWidth="1"/>
    <col min="7940" max="7940" width="9.375" style="443" customWidth="1"/>
    <col min="7941" max="7941" width="5.625" style="443" customWidth="1"/>
    <col min="7942" max="7942" width="6.125" style="443" customWidth="1"/>
    <col min="7943" max="7943" width="7.375" style="443" customWidth="1"/>
    <col min="7944" max="7948" width="9" style="443"/>
    <col min="7949" max="7949" width="7.25" style="443" customWidth="1"/>
    <col min="7950" max="7950" width="7" style="443" customWidth="1"/>
    <col min="7951" max="7951" width="10.375" style="443" customWidth="1"/>
    <col min="7952" max="7952" width="10.25" style="443" customWidth="1"/>
    <col min="7953" max="7953" width="8.25" style="443" customWidth="1"/>
    <col min="7954" max="7957" width="9" style="443"/>
    <col min="7958" max="7958" width="7" style="443" customWidth="1"/>
    <col min="7959" max="7959" width="6.875" style="443" customWidth="1"/>
    <col min="7960" max="7961" width="9" style="443"/>
    <col min="7962" max="7962" width="2" style="443" customWidth="1"/>
    <col min="7963" max="8194" width="9" style="443"/>
    <col min="8195" max="8195" width="11.375" style="443" customWidth="1"/>
    <col min="8196" max="8196" width="9.375" style="443" customWidth="1"/>
    <col min="8197" max="8197" width="5.625" style="443" customWidth="1"/>
    <col min="8198" max="8198" width="6.125" style="443" customWidth="1"/>
    <col min="8199" max="8199" width="7.375" style="443" customWidth="1"/>
    <col min="8200" max="8204" width="9" style="443"/>
    <col min="8205" max="8205" width="7.25" style="443" customWidth="1"/>
    <col min="8206" max="8206" width="7" style="443" customWidth="1"/>
    <col min="8207" max="8207" width="10.375" style="443" customWidth="1"/>
    <col min="8208" max="8208" width="10.25" style="443" customWidth="1"/>
    <col min="8209" max="8209" width="8.25" style="443" customWidth="1"/>
    <col min="8210" max="8213" width="9" style="443"/>
    <col min="8214" max="8214" width="7" style="443" customWidth="1"/>
    <col min="8215" max="8215" width="6.875" style="443" customWidth="1"/>
    <col min="8216" max="8217" width="9" style="443"/>
    <col min="8218" max="8218" width="2" style="443" customWidth="1"/>
    <col min="8219" max="8450" width="9" style="443"/>
    <col min="8451" max="8451" width="11.375" style="443" customWidth="1"/>
    <col min="8452" max="8452" width="9.375" style="443" customWidth="1"/>
    <col min="8453" max="8453" width="5.625" style="443" customWidth="1"/>
    <col min="8454" max="8454" width="6.125" style="443" customWidth="1"/>
    <col min="8455" max="8455" width="7.375" style="443" customWidth="1"/>
    <col min="8456" max="8460" width="9" style="443"/>
    <col min="8461" max="8461" width="7.25" style="443" customWidth="1"/>
    <col min="8462" max="8462" width="7" style="443" customWidth="1"/>
    <col min="8463" max="8463" width="10.375" style="443" customWidth="1"/>
    <col min="8464" max="8464" width="10.25" style="443" customWidth="1"/>
    <col min="8465" max="8465" width="8.25" style="443" customWidth="1"/>
    <col min="8466" max="8469" width="9" style="443"/>
    <col min="8470" max="8470" width="7" style="443" customWidth="1"/>
    <col min="8471" max="8471" width="6.875" style="443" customWidth="1"/>
    <col min="8472" max="8473" width="9" style="443"/>
    <col min="8474" max="8474" width="2" style="443" customWidth="1"/>
    <col min="8475" max="8706" width="9" style="443"/>
    <col min="8707" max="8707" width="11.375" style="443" customWidth="1"/>
    <col min="8708" max="8708" width="9.375" style="443" customWidth="1"/>
    <col min="8709" max="8709" width="5.625" style="443" customWidth="1"/>
    <col min="8710" max="8710" width="6.125" style="443" customWidth="1"/>
    <col min="8711" max="8711" width="7.375" style="443" customWidth="1"/>
    <col min="8712" max="8716" width="9" style="443"/>
    <col min="8717" max="8717" width="7.25" style="443" customWidth="1"/>
    <col min="8718" max="8718" width="7" style="443" customWidth="1"/>
    <col min="8719" max="8719" width="10.375" style="443" customWidth="1"/>
    <col min="8720" max="8720" width="10.25" style="443" customWidth="1"/>
    <col min="8721" max="8721" width="8.25" style="443" customWidth="1"/>
    <col min="8722" max="8725" width="9" style="443"/>
    <col min="8726" max="8726" width="7" style="443" customWidth="1"/>
    <col min="8727" max="8727" width="6.875" style="443" customWidth="1"/>
    <col min="8728" max="8729" width="9" style="443"/>
    <col min="8730" max="8730" width="2" style="443" customWidth="1"/>
    <col min="8731" max="8962" width="9" style="443"/>
    <col min="8963" max="8963" width="11.375" style="443" customWidth="1"/>
    <col min="8964" max="8964" width="9.375" style="443" customWidth="1"/>
    <col min="8965" max="8965" width="5.625" style="443" customWidth="1"/>
    <col min="8966" max="8966" width="6.125" style="443" customWidth="1"/>
    <col min="8967" max="8967" width="7.375" style="443" customWidth="1"/>
    <col min="8968" max="8972" width="9" style="443"/>
    <col min="8973" max="8973" width="7.25" style="443" customWidth="1"/>
    <col min="8974" max="8974" width="7" style="443" customWidth="1"/>
    <col min="8975" max="8975" width="10.375" style="443" customWidth="1"/>
    <col min="8976" max="8976" width="10.25" style="443" customWidth="1"/>
    <col min="8977" max="8977" width="8.25" style="443" customWidth="1"/>
    <col min="8978" max="8981" width="9" style="443"/>
    <col min="8982" max="8982" width="7" style="443" customWidth="1"/>
    <col min="8983" max="8983" width="6.875" style="443" customWidth="1"/>
    <col min="8984" max="8985" width="9" style="443"/>
    <col min="8986" max="8986" width="2" style="443" customWidth="1"/>
    <col min="8987" max="9218" width="9" style="443"/>
    <col min="9219" max="9219" width="11.375" style="443" customWidth="1"/>
    <col min="9220" max="9220" width="9.375" style="443" customWidth="1"/>
    <col min="9221" max="9221" width="5.625" style="443" customWidth="1"/>
    <col min="9222" max="9222" width="6.125" style="443" customWidth="1"/>
    <col min="9223" max="9223" width="7.375" style="443" customWidth="1"/>
    <col min="9224" max="9228" width="9" style="443"/>
    <col min="9229" max="9229" width="7.25" style="443" customWidth="1"/>
    <col min="9230" max="9230" width="7" style="443" customWidth="1"/>
    <col min="9231" max="9231" width="10.375" style="443" customWidth="1"/>
    <col min="9232" max="9232" width="10.25" style="443" customWidth="1"/>
    <col min="9233" max="9233" width="8.25" style="443" customWidth="1"/>
    <col min="9234" max="9237" width="9" style="443"/>
    <col min="9238" max="9238" width="7" style="443" customWidth="1"/>
    <col min="9239" max="9239" width="6.875" style="443" customWidth="1"/>
    <col min="9240" max="9241" width="9" style="443"/>
    <col min="9242" max="9242" width="2" style="443" customWidth="1"/>
    <col min="9243" max="9474" width="9" style="443"/>
    <col min="9475" max="9475" width="11.375" style="443" customWidth="1"/>
    <col min="9476" max="9476" width="9.375" style="443" customWidth="1"/>
    <col min="9477" max="9477" width="5.625" style="443" customWidth="1"/>
    <col min="9478" max="9478" width="6.125" style="443" customWidth="1"/>
    <col min="9479" max="9479" width="7.375" style="443" customWidth="1"/>
    <col min="9480" max="9484" width="9" style="443"/>
    <col min="9485" max="9485" width="7.25" style="443" customWidth="1"/>
    <col min="9486" max="9486" width="7" style="443" customWidth="1"/>
    <col min="9487" max="9487" width="10.375" style="443" customWidth="1"/>
    <col min="9488" max="9488" width="10.25" style="443" customWidth="1"/>
    <col min="9489" max="9489" width="8.25" style="443" customWidth="1"/>
    <col min="9490" max="9493" width="9" style="443"/>
    <col min="9494" max="9494" width="7" style="443" customWidth="1"/>
    <col min="9495" max="9495" width="6.875" style="443" customWidth="1"/>
    <col min="9496" max="9497" width="9" style="443"/>
    <col min="9498" max="9498" width="2" style="443" customWidth="1"/>
    <col min="9499" max="9730" width="9" style="443"/>
    <col min="9731" max="9731" width="11.375" style="443" customWidth="1"/>
    <col min="9732" max="9732" width="9.375" style="443" customWidth="1"/>
    <col min="9733" max="9733" width="5.625" style="443" customWidth="1"/>
    <col min="9734" max="9734" width="6.125" style="443" customWidth="1"/>
    <col min="9735" max="9735" width="7.375" style="443" customWidth="1"/>
    <col min="9736" max="9740" width="9" style="443"/>
    <col min="9741" max="9741" width="7.25" style="443" customWidth="1"/>
    <col min="9742" max="9742" width="7" style="443" customWidth="1"/>
    <col min="9743" max="9743" width="10.375" style="443" customWidth="1"/>
    <col min="9744" max="9744" width="10.25" style="443" customWidth="1"/>
    <col min="9745" max="9745" width="8.25" style="443" customWidth="1"/>
    <col min="9746" max="9749" width="9" style="443"/>
    <col min="9750" max="9750" width="7" style="443" customWidth="1"/>
    <col min="9751" max="9751" width="6.875" style="443" customWidth="1"/>
    <col min="9752" max="9753" width="9" style="443"/>
    <col min="9754" max="9754" width="2" style="443" customWidth="1"/>
    <col min="9755" max="9986" width="9" style="443"/>
    <col min="9987" max="9987" width="11.375" style="443" customWidth="1"/>
    <col min="9988" max="9988" width="9.375" style="443" customWidth="1"/>
    <col min="9989" max="9989" width="5.625" style="443" customWidth="1"/>
    <col min="9990" max="9990" width="6.125" style="443" customWidth="1"/>
    <col min="9991" max="9991" width="7.375" style="443" customWidth="1"/>
    <col min="9992" max="9996" width="9" style="443"/>
    <col min="9997" max="9997" width="7.25" style="443" customWidth="1"/>
    <col min="9998" max="9998" width="7" style="443" customWidth="1"/>
    <col min="9999" max="9999" width="10.375" style="443" customWidth="1"/>
    <col min="10000" max="10000" width="10.25" style="443" customWidth="1"/>
    <col min="10001" max="10001" width="8.25" style="443" customWidth="1"/>
    <col min="10002" max="10005" width="9" style="443"/>
    <col min="10006" max="10006" width="7" style="443" customWidth="1"/>
    <col min="10007" max="10007" width="6.875" style="443" customWidth="1"/>
    <col min="10008" max="10009" width="9" style="443"/>
    <col min="10010" max="10010" width="2" style="443" customWidth="1"/>
    <col min="10011" max="10242" width="9" style="443"/>
    <col min="10243" max="10243" width="11.375" style="443" customWidth="1"/>
    <col min="10244" max="10244" width="9.375" style="443" customWidth="1"/>
    <col min="10245" max="10245" width="5.625" style="443" customWidth="1"/>
    <col min="10246" max="10246" width="6.125" style="443" customWidth="1"/>
    <col min="10247" max="10247" width="7.375" style="443" customWidth="1"/>
    <col min="10248" max="10252" width="9" style="443"/>
    <col min="10253" max="10253" width="7.25" style="443" customWidth="1"/>
    <col min="10254" max="10254" width="7" style="443" customWidth="1"/>
    <col min="10255" max="10255" width="10.375" style="443" customWidth="1"/>
    <col min="10256" max="10256" width="10.25" style="443" customWidth="1"/>
    <col min="10257" max="10257" width="8.25" style="443" customWidth="1"/>
    <col min="10258" max="10261" width="9" style="443"/>
    <col min="10262" max="10262" width="7" style="443" customWidth="1"/>
    <col min="10263" max="10263" width="6.875" style="443" customWidth="1"/>
    <col min="10264" max="10265" width="9" style="443"/>
    <col min="10266" max="10266" width="2" style="443" customWidth="1"/>
    <col min="10267" max="10498" width="9" style="443"/>
    <col min="10499" max="10499" width="11.375" style="443" customWidth="1"/>
    <col min="10500" max="10500" width="9.375" style="443" customWidth="1"/>
    <col min="10501" max="10501" width="5.625" style="443" customWidth="1"/>
    <col min="10502" max="10502" width="6.125" style="443" customWidth="1"/>
    <col min="10503" max="10503" width="7.375" style="443" customWidth="1"/>
    <col min="10504" max="10508" width="9" style="443"/>
    <col min="10509" max="10509" width="7.25" style="443" customWidth="1"/>
    <col min="10510" max="10510" width="7" style="443" customWidth="1"/>
    <col min="10511" max="10511" width="10.375" style="443" customWidth="1"/>
    <col min="10512" max="10512" width="10.25" style="443" customWidth="1"/>
    <col min="10513" max="10513" width="8.25" style="443" customWidth="1"/>
    <col min="10514" max="10517" width="9" style="443"/>
    <col min="10518" max="10518" width="7" style="443" customWidth="1"/>
    <col min="10519" max="10519" width="6.875" style="443" customWidth="1"/>
    <col min="10520" max="10521" width="9" style="443"/>
    <col min="10522" max="10522" width="2" style="443" customWidth="1"/>
    <col min="10523" max="10754" width="9" style="443"/>
    <col min="10755" max="10755" width="11.375" style="443" customWidth="1"/>
    <col min="10756" max="10756" width="9.375" style="443" customWidth="1"/>
    <col min="10757" max="10757" width="5.625" style="443" customWidth="1"/>
    <col min="10758" max="10758" width="6.125" style="443" customWidth="1"/>
    <col min="10759" max="10759" width="7.375" style="443" customWidth="1"/>
    <col min="10760" max="10764" width="9" style="443"/>
    <col min="10765" max="10765" width="7.25" style="443" customWidth="1"/>
    <col min="10766" max="10766" width="7" style="443" customWidth="1"/>
    <col min="10767" max="10767" width="10.375" style="443" customWidth="1"/>
    <col min="10768" max="10768" width="10.25" style="443" customWidth="1"/>
    <col min="10769" max="10769" width="8.25" style="443" customWidth="1"/>
    <col min="10770" max="10773" width="9" style="443"/>
    <col min="10774" max="10774" width="7" style="443" customWidth="1"/>
    <col min="10775" max="10775" width="6.875" style="443" customWidth="1"/>
    <col min="10776" max="10777" width="9" style="443"/>
    <col min="10778" max="10778" width="2" style="443" customWidth="1"/>
    <col min="10779" max="11010" width="9" style="443"/>
    <col min="11011" max="11011" width="11.375" style="443" customWidth="1"/>
    <col min="11012" max="11012" width="9.375" style="443" customWidth="1"/>
    <col min="11013" max="11013" width="5.625" style="443" customWidth="1"/>
    <col min="11014" max="11014" width="6.125" style="443" customWidth="1"/>
    <col min="11015" max="11015" width="7.375" style="443" customWidth="1"/>
    <col min="11016" max="11020" width="9" style="443"/>
    <col min="11021" max="11021" width="7.25" style="443" customWidth="1"/>
    <col min="11022" max="11022" width="7" style="443" customWidth="1"/>
    <col min="11023" max="11023" width="10.375" style="443" customWidth="1"/>
    <col min="11024" max="11024" width="10.25" style="443" customWidth="1"/>
    <col min="11025" max="11025" width="8.25" style="443" customWidth="1"/>
    <col min="11026" max="11029" width="9" style="443"/>
    <col min="11030" max="11030" width="7" style="443" customWidth="1"/>
    <col min="11031" max="11031" width="6.875" style="443" customWidth="1"/>
    <col min="11032" max="11033" width="9" style="443"/>
    <col min="11034" max="11034" width="2" style="443" customWidth="1"/>
    <col min="11035" max="11266" width="9" style="443"/>
    <col min="11267" max="11267" width="11.375" style="443" customWidth="1"/>
    <col min="11268" max="11268" width="9.375" style="443" customWidth="1"/>
    <col min="11269" max="11269" width="5.625" style="443" customWidth="1"/>
    <col min="11270" max="11270" width="6.125" style="443" customWidth="1"/>
    <col min="11271" max="11271" width="7.375" style="443" customWidth="1"/>
    <col min="11272" max="11276" width="9" style="443"/>
    <col min="11277" max="11277" width="7.25" style="443" customWidth="1"/>
    <col min="11278" max="11278" width="7" style="443" customWidth="1"/>
    <col min="11279" max="11279" width="10.375" style="443" customWidth="1"/>
    <col min="11280" max="11280" width="10.25" style="443" customWidth="1"/>
    <col min="11281" max="11281" width="8.25" style="443" customWidth="1"/>
    <col min="11282" max="11285" width="9" style="443"/>
    <col min="11286" max="11286" width="7" style="443" customWidth="1"/>
    <col min="11287" max="11287" width="6.875" style="443" customWidth="1"/>
    <col min="11288" max="11289" width="9" style="443"/>
    <col min="11290" max="11290" width="2" style="443" customWidth="1"/>
    <col min="11291" max="11522" width="9" style="443"/>
    <col min="11523" max="11523" width="11.375" style="443" customWidth="1"/>
    <col min="11524" max="11524" width="9.375" style="443" customWidth="1"/>
    <col min="11525" max="11525" width="5.625" style="443" customWidth="1"/>
    <col min="11526" max="11526" width="6.125" style="443" customWidth="1"/>
    <col min="11527" max="11527" width="7.375" style="443" customWidth="1"/>
    <col min="11528" max="11532" width="9" style="443"/>
    <col min="11533" max="11533" width="7.25" style="443" customWidth="1"/>
    <col min="11534" max="11534" width="7" style="443" customWidth="1"/>
    <col min="11535" max="11535" width="10.375" style="443" customWidth="1"/>
    <col min="11536" max="11536" width="10.25" style="443" customWidth="1"/>
    <col min="11537" max="11537" width="8.25" style="443" customWidth="1"/>
    <col min="11538" max="11541" width="9" style="443"/>
    <col min="11542" max="11542" width="7" style="443" customWidth="1"/>
    <col min="11543" max="11543" width="6.875" style="443" customWidth="1"/>
    <col min="11544" max="11545" width="9" style="443"/>
    <col min="11546" max="11546" width="2" style="443" customWidth="1"/>
    <col min="11547" max="11778" width="9" style="443"/>
    <col min="11779" max="11779" width="11.375" style="443" customWidth="1"/>
    <col min="11780" max="11780" width="9.375" style="443" customWidth="1"/>
    <col min="11781" max="11781" width="5.625" style="443" customWidth="1"/>
    <col min="11782" max="11782" width="6.125" style="443" customWidth="1"/>
    <col min="11783" max="11783" width="7.375" style="443" customWidth="1"/>
    <col min="11784" max="11788" width="9" style="443"/>
    <col min="11789" max="11789" width="7.25" style="443" customWidth="1"/>
    <col min="11790" max="11790" width="7" style="443" customWidth="1"/>
    <col min="11791" max="11791" width="10.375" style="443" customWidth="1"/>
    <col min="11792" max="11792" width="10.25" style="443" customWidth="1"/>
    <col min="11793" max="11793" width="8.25" style="443" customWidth="1"/>
    <col min="11794" max="11797" width="9" style="443"/>
    <col min="11798" max="11798" width="7" style="443" customWidth="1"/>
    <col min="11799" max="11799" width="6.875" style="443" customWidth="1"/>
    <col min="11800" max="11801" width="9" style="443"/>
    <col min="11802" max="11802" width="2" style="443" customWidth="1"/>
    <col min="11803" max="12034" width="9" style="443"/>
    <col min="12035" max="12035" width="11.375" style="443" customWidth="1"/>
    <col min="12036" max="12036" width="9.375" style="443" customWidth="1"/>
    <col min="12037" max="12037" width="5.625" style="443" customWidth="1"/>
    <col min="12038" max="12038" width="6.125" style="443" customWidth="1"/>
    <col min="12039" max="12039" width="7.375" style="443" customWidth="1"/>
    <col min="12040" max="12044" width="9" style="443"/>
    <col min="12045" max="12045" width="7.25" style="443" customWidth="1"/>
    <col min="12046" max="12046" width="7" style="443" customWidth="1"/>
    <col min="12047" max="12047" width="10.375" style="443" customWidth="1"/>
    <col min="12048" max="12048" width="10.25" style="443" customWidth="1"/>
    <col min="12049" max="12049" width="8.25" style="443" customWidth="1"/>
    <col min="12050" max="12053" width="9" style="443"/>
    <col min="12054" max="12054" width="7" style="443" customWidth="1"/>
    <col min="12055" max="12055" width="6.875" style="443" customWidth="1"/>
    <col min="12056" max="12057" width="9" style="443"/>
    <col min="12058" max="12058" width="2" style="443" customWidth="1"/>
    <col min="12059" max="12290" width="9" style="443"/>
    <col min="12291" max="12291" width="11.375" style="443" customWidth="1"/>
    <col min="12292" max="12292" width="9.375" style="443" customWidth="1"/>
    <col min="12293" max="12293" width="5.625" style="443" customWidth="1"/>
    <col min="12294" max="12294" width="6.125" style="443" customWidth="1"/>
    <col min="12295" max="12295" width="7.375" style="443" customWidth="1"/>
    <col min="12296" max="12300" width="9" style="443"/>
    <col min="12301" max="12301" width="7.25" style="443" customWidth="1"/>
    <col min="12302" max="12302" width="7" style="443" customWidth="1"/>
    <col min="12303" max="12303" width="10.375" style="443" customWidth="1"/>
    <col min="12304" max="12304" width="10.25" style="443" customWidth="1"/>
    <col min="12305" max="12305" width="8.25" style="443" customWidth="1"/>
    <col min="12306" max="12309" width="9" style="443"/>
    <col min="12310" max="12310" width="7" style="443" customWidth="1"/>
    <col min="12311" max="12311" width="6.875" style="443" customWidth="1"/>
    <col min="12312" max="12313" width="9" style="443"/>
    <col min="12314" max="12314" width="2" style="443" customWidth="1"/>
    <col min="12315" max="12546" width="9" style="443"/>
    <col min="12547" max="12547" width="11.375" style="443" customWidth="1"/>
    <col min="12548" max="12548" width="9.375" style="443" customWidth="1"/>
    <col min="12549" max="12549" width="5.625" style="443" customWidth="1"/>
    <col min="12550" max="12550" width="6.125" style="443" customWidth="1"/>
    <col min="12551" max="12551" width="7.375" style="443" customWidth="1"/>
    <col min="12552" max="12556" width="9" style="443"/>
    <col min="12557" max="12557" width="7.25" style="443" customWidth="1"/>
    <col min="12558" max="12558" width="7" style="443" customWidth="1"/>
    <col min="12559" max="12559" width="10.375" style="443" customWidth="1"/>
    <col min="12560" max="12560" width="10.25" style="443" customWidth="1"/>
    <col min="12561" max="12561" width="8.25" style="443" customWidth="1"/>
    <col min="12562" max="12565" width="9" style="443"/>
    <col min="12566" max="12566" width="7" style="443" customWidth="1"/>
    <col min="12567" max="12567" width="6.875" style="443" customWidth="1"/>
    <col min="12568" max="12569" width="9" style="443"/>
    <col min="12570" max="12570" width="2" style="443" customWidth="1"/>
    <col min="12571" max="12802" width="9" style="443"/>
    <col min="12803" max="12803" width="11.375" style="443" customWidth="1"/>
    <col min="12804" max="12804" width="9.375" style="443" customWidth="1"/>
    <col min="12805" max="12805" width="5.625" style="443" customWidth="1"/>
    <col min="12806" max="12806" width="6.125" style="443" customWidth="1"/>
    <col min="12807" max="12807" width="7.375" style="443" customWidth="1"/>
    <col min="12808" max="12812" width="9" style="443"/>
    <col min="12813" max="12813" width="7.25" style="443" customWidth="1"/>
    <col min="12814" max="12814" width="7" style="443" customWidth="1"/>
    <col min="12815" max="12815" width="10.375" style="443" customWidth="1"/>
    <col min="12816" max="12816" width="10.25" style="443" customWidth="1"/>
    <col min="12817" max="12817" width="8.25" style="443" customWidth="1"/>
    <col min="12818" max="12821" width="9" style="443"/>
    <col min="12822" max="12822" width="7" style="443" customWidth="1"/>
    <col min="12823" max="12823" width="6.875" style="443" customWidth="1"/>
    <col min="12824" max="12825" width="9" style="443"/>
    <col min="12826" max="12826" width="2" style="443" customWidth="1"/>
    <col min="12827" max="13058" width="9" style="443"/>
    <col min="13059" max="13059" width="11.375" style="443" customWidth="1"/>
    <col min="13060" max="13060" width="9.375" style="443" customWidth="1"/>
    <col min="13061" max="13061" width="5.625" style="443" customWidth="1"/>
    <col min="13062" max="13062" width="6.125" style="443" customWidth="1"/>
    <col min="13063" max="13063" width="7.375" style="443" customWidth="1"/>
    <col min="13064" max="13068" width="9" style="443"/>
    <col min="13069" max="13069" width="7.25" style="443" customWidth="1"/>
    <col min="13070" max="13070" width="7" style="443" customWidth="1"/>
    <col min="13071" max="13071" width="10.375" style="443" customWidth="1"/>
    <col min="13072" max="13072" width="10.25" style="443" customWidth="1"/>
    <col min="13073" max="13073" width="8.25" style="443" customWidth="1"/>
    <col min="13074" max="13077" width="9" style="443"/>
    <col min="13078" max="13078" width="7" style="443" customWidth="1"/>
    <col min="13079" max="13079" width="6.875" style="443" customWidth="1"/>
    <col min="13080" max="13081" width="9" style="443"/>
    <col min="13082" max="13082" width="2" style="443" customWidth="1"/>
    <col min="13083" max="13314" width="9" style="443"/>
    <col min="13315" max="13315" width="11.375" style="443" customWidth="1"/>
    <col min="13316" max="13316" width="9.375" style="443" customWidth="1"/>
    <col min="13317" max="13317" width="5.625" style="443" customWidth="1"/>
    <col min="13318" max="13318" width="6.125" style="443" customWidth="1"/>
    <col min="13319" max="13319" width="7.375" style="443" customWidth="1"/>
    <col min="13320" max="13324" width="9" style="443"/>
    <col min="13325" max="13325" width="7.25" style="443" customWidth="1"/>
    <col min="13326" max="13326" width="7" style="443" customWidth="1"/>
    <col min="13327" max="13327" width="10.375" style="443" customWidth="1"/>
    <col min="13328" max="13328" width="10.25" style="443" customWidth="1"/>
    <col min="13329" max="13329" width="8.25" style="443" customWidth="1"/>
    <col min="13330" max="13333" width="9" style="443"/>
    <col min="13334" max="13334" width="7" style="443" customWidth="1"/>
    <col min="13335" max="13335" width="6.875" style="443" customWidth="1"/>
    <col min="13336" max="13337" width="9" style="443"/>
    <col min="13338" max="13338" width="2" style="443" customWidth="1"/>
    <col min="13339" max="13570" width="9" style="443"/>
    <col min="13571" max="13571" width="11.375" style="443" customWidth="1"/>
    <col min="13572" max="13572" width="9.375" style="443" customWidth="1"/>
    <col min="13573" max="13573" width="5.625" style="443" customWidth="1"/>
    <col min="13574" max="13574" width="6.125" style="443" customWidth="1"/>
    <col min="13575" max="13575" width="7.375" style="443" customWidth="1"/>
    <col min="13576" max="13580" width="9" style="443"/>
    <col min="13581" max="13581" width="7.25" style="443" customWidth="1"/>
    <col min="13582" max="13582" width="7" style="443" customWidth="1"/>
    <col min="13583" max="13583" width="10.375" style="443" customWidth="1"/>
    <col min="13584" max="13584" width="10.25" style="443" customWidth="1"/>
    <col min="13585" max="13585" width="8.25" style="443" customWidth="1"/>
    <col min="13586" max="13589" width="9" style="443"/>
    <col min="13590" max="13590" width="7" style="443" customWidth="1"/>
    <col min="13591" max="13591" width="6.875" style="443" customWidth="1"/>
    <col min="13592" max="13593" width="9" style="443"/>
    <col min="13594" max="13594" width="2" style="443" customWidth="1"/>
    <col min="13595" max="13826" width="9" style="443"/>
    <col min="13827" max="13827" width="11.375" style="443" customWidth="1"/>
    <col min="13828" max="13828" width="9.375" style="443" customWidth="1"/>
    <col min="13829" max="13829" width="5.625" style="443" customWidth="1"/>
    <col min="13830" max="13830" width="6.125" style="443" customWidth="1"/>
    <col min="13831" max="13831" width="7.375" style="443" customWidth="1"/>
    <col min="13832" max="13836" width="9" style="443"/>
    <col min="13837" max="13837" width="7.25" style="443" customWidth="1"/>
    <col min="13838" max="13838" width="7" style="443" customWidth="1"/>
    <col min="13839" max="13839" width="10.375" style="443" customWidth="1"/>
    <col min="13840" max="13840" width="10.25" style="443" customWidth="1"/>
    <col min="13841" max="13841" width="8.25" style="443" customWidth="1"/>
    <col min="13842" max="13845" width="9" style="443"/>
    <col min="13846" max="13846" width="7" style="443" customWidth="1"/>
    <col min="13847" max="13847" width="6.875" style="443" customWidth="1"/>
    <col min="13848" max="13849" width="9" style="443"/>
    <col min="13850" max="13850" width="2" style="443" customWidth="1"/>
    <col min="13851" max="14082" width="9" style="443"/>
    <col min="14083" max="14083" width="11.375" style="443" customWidth="1"/>
    <col min="14084" max="14084" width="9.375" style="443" customWidth="1"/>
    <col min="14085" max="14085" width="5.625" style="443" customWidth="1"/>
    <col min="14086" max="14086" width="6.125" style="443" customWidth="1"/>
    <col min="14087" max="14087" width="7.375" style="443" customWidth="1"/>
    <col min="14088" max="14092" width="9" style="443"/>
    <col min="14093" max="14093" width="7.25" style="443" customWidth="1"/>
    <col min="14094" max="14094" width="7" style="443" customWidth="1"/>
    <col min="14095" max="14095" width="10.375" style="443" customWidth="1"/>
    <col min="14096" max="14096" width="10.25" style="443" customWidth="1"/>
    <col min="14097" max="14097" width="8.25" style="443" customWidth="1"/>
    <col min="14098" max="14101" width="9" style="443"/>
    <col min="14102" max="14102" width="7" style="443" customWidth="1"/>
    <col min="14103" max="14103" width="6.875" style="443" customWidth="1"/>
    <col min="14104" max="14105" width="9" style="443"/>
    <col min="14106" max="14106" width="2" style="443" customWidth="1"/>
    <col min="14107" max="14338" width="9" style="443"/>
    <col min="14339" max="14339" width="11.375" style="443" customWidth="1"/>
    <col min="14340" max="14340" width="9.375" style="443" customWidth="1"/>
    <col min="14341" max="14341" width="5.625" style="443" customWidth="1"/>
    <col min="14342" max="14342" width="6.125" style="443" customWidth="1"/>
    <col min="14343" max="14343" width="7.375" style="443" customWidth="1"/>
    <col min="14344" max="14348" width="9" style="443"/>
    <col min="14349" max="14349" width="7.25" style="443" customWidth="1"/>
    <col min="14350" max="14350" width="7" style="443" customWidth="1"/>
    <col min="14351" max="14351" width="10.375" style="443" customWidth="1"/>
    <col min="14352" max="14352" width="10.25" style="443" customWidth="1"/>
    <col min="14353" max="14353" width="8.25" style="443" customWidth="1"/>
    <col min="14354" max="14357" width="9" style="443"/>
    <col min="14358" max="14358" width="7" style="443" customWidth="1"/>
    <col min="14359" max="14359" width="6.875" style="443" customWidth="1"/>
    <col min="14360" max="14361" width="9" style="443"/>
    <col min="14362" max="14362" width="2" style="443" customWidth="1"/>
    <col min="14363" max="14594" width="9" style="443"/>
    <col min="14595" max="14595" width="11.375" style="443" customWidth="1"/>
    <col min="14596" max="14596" width="9.375" style="443" customWidth="1"/>
    <col min="14597" max="14597" width="5.625" style="443" customWidth="1"/>
    <col min="14598" max="14598" width="6.125" style="443" customWidth="1"/>
    <col min="14599" max="14599" width="7.375" style="443" customWidth="1"/>
    <col min="14600" max="14604" width="9" style="443"/>
    <col min="14605" max="14605" width="7.25" style="443" customWidth="1"/>
    <col min="14606" max="14606" width="7" style="443" customWidth="1"/>
    <col min="14607" max="14607" width="10.375" style="443" customWidth="1"/>
    <col min="14608" max="14608" width="10.25" style="443" customWidth="1"/>
    <col min="14609" max="14609" width="8.25" style="443" customWidth="1"/>
    <col min="14610" max="14613" width="9" style="443"/>
    <col min="14614" max="14614" width="7" style="443" customWidth="1"/>
    <col min="14615" max="14615" width="6.875" style="443" customWidth="1"/>
    <col min="14616" max="14617" width="9" style="443"/>
    <col min="14618" max="14618" width="2" style="443" customWidth="1"/>
    <col min="14619" max="14850" width="9" style="443"/>
    <col min="14851" max="14851" width="11.375" style="443" customWidth="1"/>
    <col min="14852" max="14852" width="9.375" style="443" customWidth="1"/>
    <col min="14853" max="14853" width="5.625" style="443" customWidth="1"/>
    <col min="14854" max="14854" width="6.125" style="443" customWidth="1"/>
    <col min="14855" max="14855" width="7.375" style="443" customWidth="1"/>
    <col min="14856" max="14860" width="9" style="443"/>
    <col min="14861" max="14861" width="7.25" style="443" customWidth="1"/>
    <col min="14862" max="14862" width="7" style="443" customWidth="1"/>
    <col min="14863" max="14863" width="10.375" style="443" customWidth="1"/>
    <col min="14864" max="14864" width="10.25" style="443" customWidth="1"/>
    <col min="14865" max="14865" width="8.25" style="443" customWidth="1"/>
    <col min="14866" max="14869" width="9" style="443"/>
    <col min="14870" max="14870" width="7" style="443" customWidth="1"/>
    <col min="14871" max="14871" width="6.875" style="443" customWidth="1"/>
    <col min="14872" max="14873" width="9" style="443"/>
    <col min="14874" max="14874" width="2" style="443" customWidth="1"/>
    <col min="14875" max="15106" width="9" style="443"/>
    <col min="15107" max="15107" width="11.375" style="443" customWidth="1"/>
    <col min="15108" max="15108" width="9.375" style="443" customWidth="1"/>
    <col min="15109" max="15109" width="5.625" style="443" customWidth="1"/>
    <col min="15110" max="15110" width="6.125" style="443" customWidth="1"/>
    <col min="15111" max="15111" width="7.375" style="443" customWidth="1"/>
    <col min="15112" max="15116" width="9" style="443"/>
    <col min="15117" max="15117" width="7.25" style="443" customWidth="1"/>
    <col min="15118" max="15118" width="7" style="443" customWidth="1"/>
    <col min="15119" max="15119" width="10.375" style="443" customWidth="1"/>
    <col min="15120" max="15120" width="10.25" style="443" customWidth="1"/>
    <col min="15121" max="15121" width="8.25" style="443" customWidth="1"/>
    <col min="15122" max="15125" width="9" style="443"/>
    <col min="15126" max="15126" width="7" style="443" customWidth="1"/>
    <col min="15127" max="15127" width="6.875" style="443" customWidth="1"/>
    <col min="15128" max="15129" width="9" style="443"/>
    <col min="15130" max="15130" width="2" style="443" customWidth="1"/>
    <col min="15131" max="15362" width="9" style="443"/>
    <col min="15363" max="15363" width="11.375" style="443" customWidth="1"/>
    <col min="15364" max="15364" width="9.375" style="443" customWidth="1"/>
    <col min="15365" max="15365" width="5.625" style="443" customWidth="1"/>
    <col min="15366" max="15366" width="6.125" style="443" customWidth="1"/>
    <col min="15367" max="15367" width="7.375" style="443" customWidth="1"/>
    <col min="15368" max="15372" width="9" style="443"/>
    <col min="15373" max="15373" width="7.25" style="443" customWidth="1"/>
    <col min="15374" max="15374" width="7" style="443" customWidth="1"/>
    <col min="15375" max="15375" width="10.375" style="443" customWidth="1"/>
    <col min="15376" max="15376" width="10.25" style="443" customWidth="1"/>
    <col min="15377" max="15377" width="8.25" style="443" customWidth="1"/>
    <col min="15378" max="15381" width="9" style="443"/>
    <col min="15382" max="15382" width="7" style="443" customWidth="1"/>
    <col min="15383" max="15383" width="6.875" style="443" customWidth="1"/>
    <col min="15384" max="15385" width="9" style="443"/>
    <col min="15386" max="15386" width="2" style="443" customWidth="1"/>
    <col min="15387" max="15618" width="9" style="443"/>
    <col min="15619" max="15619" width="11.375" style="443" customWidth="1"/>
    <col min="15620" max="15620" width="9.375" style="443" customWidth="1"/>
    <col min="15621" max="15621" width="5.625" style="443" customWidth="1"/>
    <col min="15622" max="15622" width="6.125" style="443" customWidth="1"/>
    <col min="15623" max="15623" width="7.375" style="443" customWidth="1"/>
    <col min="15624" max="15628" width="9" style="443"/>
    <col min="15629" max="15629" width="7.25" style="443" customWidth="1"/>
    <col min="15630" max="15630" width="7" style="443" customWidth="1"/>
    <col min="15631" max="15631" width="10.375" style="443" customWidth="1"/>
    <col min="15632" max="15632" width="10.25" style="443" customWidth="1"/>
    <col min="15633" max="15633" width="8.25" style="443" customWidth="1"/>
    <col min="15634" max="15637" width="9" style="443"/>
    <col min="15638" max="15638" width="7" style="443" customWidth="1"/>
    <col min="15639" max="15639" width="6.875" style="443" customWidth="1"/>
    <col min="15640" max="15641" width="9" style="443"/>
    <col min="15642" max="15642" width="2" style="443" customWidth="1"/>
    <col min="15643" max="15874" width="9" style="443"/>
    <col min="15875" max="15875" width="11.375" style="443" customWidth="1"/>
    <col min="15876" max="15876" width="9.375" style="443" customWidth="1"/>
    <col min="15877" max="15877" width="5.625" style="443" customWidth="1"/>
    <col min="15878" max="15878" width="6.125" style="443" customWidth="1"/>
    <col min="15879" max="15879" width="7.375" style="443" customWidth="1"/>
    <col min="15880" max="15884" width="9" style="443"/>
    <col min="15885" max="15885" width="7.25" style="443" customWidth="1"/>
    <col min="15886" max="15886" width="7" style="443" customWidth="1"/>
    <col min="15887" max="15887" width="10.375" style="443" customWidth="1"/>
    <col min="15888" max="15888" width="10.25" style="443" customWidth="1"/>
    <col min="15889" max="15889" width="8.25" style="443" customWidth="1"/>
    <col min="15890" max="15893" width="9" style="443"/>
    <col min="15894" max="15894" width="7" style="443" customWidth="1"/>
    <col min="15895" max="15895" width="6.875" style="443" customWidth="1"/>
    <col min="15896" max="15897" width="9" style="443"/>
    <col min="15898" max="15898" width="2" style="443" customWidth="1"/>
    <col min="15899" max="16130" width="9" style="443"/>
    <col min="16131" max="16131" width="11.375" style="443" customWidth="1"/>
    <col min="16132" max="16132" width="9.375" style="443" customWidth="1"/>
    <col min="16133" max="16133" width="5.625" style="443" customWidth="1"/>
    <col min="16134" max="16134" width="6.125" style="443" customWidth="1"/>
    <col min="16135" max="16135" width="7.375" style="443" customWidth="1"/>
    <col min="16136" max="16140" width="9" style="443"/>
    <col min="16141" max="16141" width="7.25" style="443" customWidth="1"/>
    <col min="16142" max="16142" width="7" style="443" customWidth="1"/>
    <col min="16143" max="16143" width="10.375" style="443" customWidth="1"/>
    <col min="16144" max="16144" width="10.25" style="443" customWidth="1"/>
    <col min="16145" max="16145" width="8.25" style="443" customWidth="1"/>
    <col min="16146" max="16149" width="9" style="443"/>
    <col min="16150" max="16150" width="7" style="443" customWidth="1"/>
    <col min="16151" max="16151" width="6.875" style="443" customWidth="1"/>
    <col min="16152" max="16153" width="9" style="443"/>
    <col min="16154" max="16154" width="2" style="443" customWidth="1"/>
    <col min="16155" max="16384" width="9" style="443"/>
  </cols>
  <sheetData>
    <row r="1" spans="1:36" ht="19.5">
      <c r="A1" s="2546" t="s">
        <v>1316</v>
      </c>
      <c r="B1" s="2546"/>
      <c r="C1" s="770"/>
      <c r="D1" s="771"/>
      <c r="E1" s="771"/>
      <c r="F1" s="771"/>
      <c r="G1" s="771"/>
      <c r="H1" s="771"/>
      <c r="I1" s="771"/>
      <c r="J1" s="771"/>
      <c r="K1" s="771"/>
      <c r="L1" s="771"/>
      <c r="M1" s="771"/>
      <c r="N1" s="771"/>
      <c r="O1" s="771"/>
      <c r="P1" s="771"/>
      <c r="Q1" s="771"/>
      <c r="R1" s="771"/>
      <c r="S1" s="771"/>
      <c r="T1" s="771"/>
      <c r="U1" s="771"/>
      <c r="V1" s="2547" t="s">
        <v>732</v>
      </c>
      <c r="W1" s="2547"/>
      <c r="X1" s="2548" t="s">
        <v>1610</v>
      </c>
      <c r="Y1" s="2549"/>
      <c r="Z1" s="2550"/>
      <c r="AA1" s="772"/>
      <c r="AB1" s="772"/>
      <c r="AC1" s="772"/>
      <c r="AD1" s="772"/>
      <c r="AE1" s="772"/>
      <c r="AF1" s="772"/>
      <c r="AG1" s="772"/>
      <c r="AH1" s="772"/>
      <c r="AI1" s="772"/>
      <c r="AJ1" s="772"/>
    </row>
    <row r="2" spans="1:36" ht="7.5" customHeight="1">
      <c r="A2" s="2546"/>
      <c r="B2" s="2546"/>
      <c r="C2" s="770"/>
      <c r="D2" s="771"/>
      <c r="E2" s="771"/>
      <c r="F2" s="771"/>
      <c r="G2" s="771"/>
      <c r="H2" s="771"/>
      <c r="I2" s="771"/>
      <c r="J2" s="771"/>
      <c r="K2" s="771"/>
      <c r="L2" s="771"/>
      <c r="M2" s="771"/>
      <c r="N2" s="771"/>
      <c r="O2" s="771"/>
      <c r="P2" s="771"/>
      <c r="Q2" s="771"/>
      <c r="R2" s="771"/>
      <c r="S2" s="771"/>
      <c r="T2" s="771"/>
      <c r="U2" s="771"/>
      <c r="V2" s="2547"/>
      <c r="W2" s="2547"/>
      <c r="X2" s="2551"/>
      <c r="Y2" s="2552"/>
      <c r="Z2" s="2553"/>
      <c r="AA2" s="772"/>
      <c r="AB2" s="772"/>
      <c r="AC2" s="772"/>
      <c r="AD2" s="772"/>
      <c r="AE2" s="772"/>
      <c r="AF2" s="772"/>
      <c r="AG2" s="772"/>
      <c r="AH2" s="772"/>
      <c r="AI2" s="772"/>
      <c r="AJ2" s="772"/>
    </row>
    <row r="3" spans="1:36" ht="23.25" customHeight="1">
      <c r="A3" s="773" t="s">
        <v>1611</v>
      </c>
      <c r="B3" s="773"/>
      <c r="C3" s="774" t="s">
        <v>1612</v>
      </c>
      <c r="D3" s="775"/>
      <c r="E3" s="775"/>
      <c r="F3" s="775"/>
      <c r="G3" s="775"/>
      <c r="H3" s="775"/>
      <c r="I3" s="775"/>
      <c r="J3" s="775"/>
      <c r="K3" s="775"/>
      <c r="L3" s="775"/>
      <c r="M3" s="775"/>
      <c r="N3" s="775"/>
      <c r="O3" s="775"/>
      <c r="P3" s="775"/>
      <c r="Q3" s="775"/>
      <c r="R3" s="775"/>
      <c r="S3" s="775"/>
      <c r="T3" s="775"/>
      <c r="U3" s="775"/>
      <c r="V3" s="2547" t="s">
        <v>774</v>
      </c>
      <c r="W3" s="2547"/>
      <c r="X3" s="2554" t="s">
        <v>1613</v>
      </c>
      <c r="Y3" s="2554"/>
      <c r="Z3" s="2554"/>
      <c r="AA3" s="772"/>
      <c r="AB3" s="772"/>
      <c r="AC3" s="772"/>
      <c r="AD3" s="772"/>
      <c r="AE3" s="772"/>
      <c r="AF3" s="772"/>
      <c r="AG3" s="772"/>
      <c r="AH3" s="772"/>
      <c r="AI3" s="772"/>
      <c r="AJ3" s="772"/>
    </row>
    <row r="4" spans="1:36">
      <c r="A4" s="744"/>
      <c r="B4" s="744"/>
      <c r="C4" s="745"/>
      <c r="D4" s="746"/>
      <c r="E4" s="339"/>
      <c r="F4" s="339"/>
      <c r="G4" s="746"/>
      <c r="H4" s="339"/>
      <c r="I4" s="339"/>
      <c r="J4" s="339"/>
      <c r="K4" s="339"/>
      <c r="L4" s="339"/>
      <c r="M4" s="339"/>
      <c r="N4" s="339"/>
      <c r="O4" s="339"/>
      <c r="P4" s="339"/>
      <c r="Q4" s="339"/>
      <c r="R4" s="339"/>
      <c r="S4" s="339"/>
      <c r="T4" s="339"/>
      <c r="U4" s="339"/>
      <c r="V4" s="339"/>
      <c r="W4" s="339"/>
      <c r="X4" s="339"/>
      <c r="Y4" s="339"/>
      <c r="Z4" s="339"/>
      <c r="AA4" s="772"/>
      <c r="AB4" s="772"/>
      <c r="AC4" s="772"/>
      <c r="AD4" s="772"/>
      <c r="AE4" s="772"/>
      <c r="AF4" s="772"/>
      <c r="AG4" s="772"/>
      <c r="AH4" s="772"/>
      <c r="AI4" s="772"/>
      <c r="AJ4" s="772"/>
    </row>
    <row r="5" spans="1:36" ht="38.25">
      <c r="A5" s="2544" t="s">
        <v>1614</v>
      </c>
      <c r="B5" s="2545"/>
      <c r="C5" s="2545"/>
      <c r="D5" s="2545"/>
      <c r="E5" s="2545"/>
      <c r="F5" s="2545"/>
      <c r="G5" s="2545"/>
      <c r="H5" s="2545"/>
      <c r="I5" s="2545"/>
      <c r="J5" s="2545"/>
      <c r="K5" s="2545"/>
      <c r="L5" s="2545"/>
      <c r="M5" s="2545"/>
      <c r="N5" s="2545"/>
      <c r="O5" s="2545"/>
      <c r="P5" s="2545"/>
      <c r="Q5" s="2545"/>
      <c r="R5" s="2545"/>
      <c r="S5" s="2545"/>
      <c r="T5" s="2545"/>
      <c r="U5" s="2545"/>
      <c r="V5" s="2545"/>
      <c r="W5" s="2545"/>
      <c r="X5" s="2545"/>
      <c r="Y5" s="2545"/>
      <c r="Z5" s="2545"/>
      <c r="AA5" s="772"/>
      <c r="AB5" s="772"/>
      <c r="AC5" s="772"/>
      <c r="AD5" s="772"/>
      <c r="AE5" s="772"/>
      <c r="AF5" s="772"/>
      <c r="AG5" s="772"/>
      <c r="AH5" s="772"/>
      <c r="AI5" s="772"/>
      <c r="AJ5" s="772"/>
    </row>
    <row r="6" spans="1:36" ht="21">
      <c r="A6" s="747"/>
      <c r="B6" s="748"/>
      <c r="C6" s="748"/>
      <c r="D6" s="748"/>
      <c r="E6" s="748"/>
      <c r="F6" s="748"/>
      <c r="G6" s="748"/>
      <c r="H6" s="748"/>
      <c r="I6" s="748"/>
      <c r="J6" s="748"/>
      <c r="K6" s="748"/>
      <c r="L6" s="748"/>
      <c r="M6" s="748"/>
      <c r="N6" s="748"/>
      <c r="O6" s="748"/>
      <c r="P6" s="748"/>
      <c r="Q6" s="748"/>
      <c r="R6" s="748"/>
      <c r="S6" s="748"/>
      <c r="T6" s="748"/>
      <c r="U6" s="748"/>
      <c r="V6" s="748"/>
      <c r="W6" s="339"/>
      <c r="X6" s="23" t="s">
        <v>113</v>
      </c>
      <c r="Y6" s="339"/>
      <c r="Z6" s="339"/>
      <c r="AA6" s="772"/>
      <c r="AB6" s="772"/>
      <c r="AC6" s="772"/>
      <c r="AD6" s="772"/>
      <c r="AE6" s="772"/>
      <c r="AF6" s="772"/>
      <c r="AG6" s="772"/>
      <c r="AH6" s="772"/>
      <c r="AI6" s="772"/>
      <c r="AJ6" s="772"/>
    </row>
    <row r="7" spans="1:36" ht="25.5" customHeight="1">
      <c r="A7" s="2559" t="s">
        <v>1641</v>
      </c>
      <c r="B7" s="2559"/>
      <c r="C7" s="2559"/>
      <c r="D7" s="2559"/>
      <c r="E7" s="2559"/>
      <c r="F7" s="2559"/>
      <c r="G7" s="2559"/>
      <c r="H7" s="2559"/>
      <c r="I7" s="2559"/>
      <c r="J7" s="2559"/>
      <c r="K7" s="2559"/>
      <c r="L7" s="2559"/>
      <c r="M7" s="2559"/>
      <c r="N7" s="2559"/>
      <c r="O7" s="2559"/>
      <c r="P7" s="2559"/>
      <c r="Q7" s="2559"/>
      <c r="R7" s="2559"/>
      <c r="S7" s="2559"/>
      <c r="T7" s="2559"/>
      <c r="U7" s="2559"/>
      <c r="V7" s="2559"/>
      <c r="W7" s="2559"/>
      <c r="X7" s="2560" t="s">
        <v>1615</v>
      </c>
      <c r="Y7" s="2560"/>
      <c r="Z7" s="2560"/>
      <c r="AA7" s="772"/>
      <c r="AB7" s="772"/>
      <c r="AC7" s="772"/>
      <c r="AD7" s="772"/>
      <c r="AE7" s="772"/>
      <c r="AF7" s="772"/>
      <c r="AG7" s="772"/>
      <c r="AH7" s="772"/>
      <c r="AI7" s="772"/>
      <c r="AJ7" s="772"/>
    </row>
    <row r="8" spans="1:36" ht="31.5" customHeight="1">
      <c r="A8" s="2561" t="s">
        <v>906</v>
      </c>
      <c r="B8" s="2562" t="s">
        <v>1616</v>
      </c>
      <c r="C8" s="2563" t="s">
        <v>1617</v>
      </c>
      <c r="D8" s="2563"/>
      <c r="E8" s="2564" t="s">
        <v>1618</v>
      </c>
      <c r="F8" s="2564"/>
      <c r="G8" s="2564"/>
      <c r="H8" s="2564"/>
      <c r="I8" s="2556" t="s">
        <v>1619</v>
      </c>
      <c r="J8" s="2557"/>
      <c r="K8" s="2557"/>
      <c r="L8" s="2557"/>
      <c r="M8" s="2557"/>
      <c r="N8" s="2558"/>
      <c r="O8" s="2564" t="s">
        <v>1620</v>
      </c>
      <c r="P8" s="2564"/>
      <c r="Q8" s="2564"/>
      <c r="R8" s="2564"/>
      <c r="S8" s="2565" t="s">
        <v>1621</v>
      </c>
      <c r="T8" s="2566"/>
      <c r="U8" s="2564" t="s">
        <v>1622</v>
      </c>
      <c r="V8" s="2564"/>
      <c r="W8" s="2564"/>
      <c r="X8" s="2564"/>
      <c r="Y8" s="2555" t="s">
        <v>197</v>
      </c>
      <c r="Z8" s="772"/>
      <c r="AA8" s="772"/>
      <c r="AB8" s="772"/>
      <c r="AC8" s="772"/>
      <c r="AD8" s="772"/>
      <c r="AE8" s="772"/>
      <c r="AF8" s="772"/>
      <c r="AG8" s="772"/>
      <c r="AH8" s="772"/>
      <c r="AI8" s="772"/>
    </row>
    <row r="9" spans="1:36" ht="66">
      <c r="A9" s="2561"/>
      <c r="B9" s="2562"/>
      <c r="C9" s="776" t="s">
        <v>898</v>
      </c>
      <c r="D9" s="776" t="s">
        <v>899</v>
      </c>
      <c r="E9" s="776" t="s">
        <v>1623</v>
      </c>
      <c r="F9" s="776" t="s">
        <v>1624</v>
      </c>
      <c r="G9" s="776" t="s">
        <v>1625</v>
      </c>
      <c r="H9" s="776" t="s">
        <v>1626</v>
      </c>
      <c r="I9" s="776" t="s">
        <v>1642</v>
      </c>
      <c r="J9" s="776" t="s">
        <v>1643</v>
      </c>
      <c r="K9" s="776" t="s">
        <v>1644</v>
      </c>
      <c r="L9" s="776" t="s">
        <v>1627</v>
      </c>
      <c r="M9" s="776" t="s">
        <v>1628</v>
      </c>
      <c r="N9" s="776" t="s">
        <v>1629</v>
      </c>
      <c r="O9" s="777" t="s">
        <v>1630</v>
      </c>
      <c r="P9" s="777" t="s">
        <v>1631</v>
      </c>
      <c r="Q9" s="777" t="s">
        <v>1632</v>
      </c>
      <c r="R9" s="777" t="s">
        <v>1633</v>
      </c>
      <c r="S9" s="777" t="s">
        <v>1634</v>
      </c>
      <c r="T9" s="777" t="s">
        <v>1635</v>
      </c>
      <c r="U9" s="777" t="s">
        <v>1636</v>
      </c>
      <c r="V9" s="777" t="s">
        <v>1637</v>
      </c>
      <c r="W9" s="777" t="s">
        <v>1638</v>
      </c>
      <c r="X9" s="778" t="s">
        <v>1639</v>
      </c>
      <c r="Y9" s="2555"/>
      <c r="Z9" s="772"/>
      <c r="AA9" s="772"/>
      <c r="AB9" s="772"/>
      <c r="AC9" s="772"/>
      <c r="AD9" s="772"/>
      <c r="AE9" s="772"/>
      <c r="AF9" s="772"/>
      <c r="AG9" s="772"/>
      <c r="AH9" s="772"/>
      <c r="AI9" s="772"/>
    </row>
    <row r="10" spans="1:36" ht="36" customHeight="1">
      <c r="A10" s="779" t="s">
        <v>783</v>
      </c>
      <c r="B10" s="780">
        <v>8</v>
      </c>
      <c r="C10" s="760">
        <v>5</v>
      </c>
      <c r="D10" s="760">
        <v>3</v>
      </c>
      <c r="E10" s="760">
        <v>0</v>
      </c>
      <c r="F10" s="760">
        <v>0</v>
      </c>
      <c r="G10" s="760">
        <v>3</v>
      </c>
      <c r="H10" s="760">
        <v>5</v>
      </c>
      <c r="I10" s="760">
        <v>0</v>
      </c>
      <c r="J10" s="760">
        <v>4</v>
      </c>
      <c r="K10" s="760">
        <v>2</v>
      </c>
      <c r="L10" s="760">
        <v>2</v>
      </c>
      <c r="M10" s="760">
        <v>0</v>
      </c>
      <c r="N10" s="760">
        <v>0</v>
      </c>
      <c r="O10" s="760">
        <v>4</v>
      </c>
      <c r="P10" s="760">
        <v>0</v>
      </c>
      <c r="Q10" s="760">
        <v>0</v>
      </c>
      <c r="R10" s="760">
        <v>4</v>
      </c>
      <c r="S10" s="760">
        <v>3</v>
      </c>
      <c r="T10" s="760">
        <v>5</v>
      </c>
      <c r="U10" s="760">
        <v>2</v>
      </c>
      <c r="V10" s="760">
        <v>4</v>
      </c>
      <c r="W10" s="760">
        <v>1</v>
      </c>
      <c r="X10" s="760">
        <v>1</v>
      </c>
      <c r="Y10" s="762"/>
      <c r="Z10" s="772"/>
      <c r="AA10" s="772"/>
      <c r="AB10" s="772"/>
      <c r="AC10" s="772"/>
      <c r="AD10" s="772"/>
      <c r="AE10" s="772"/>
      <c r="AF10" s="772"/>
      <c r="AG10" s="772"/>
      <c r="AH10" s="772"/>
      <c r="AI10" s="772"/>
    </row>
    <row r="11" spans="1:36" ht="36" customHeight="1">
      <c r="A11" s="759"/>
      <c r="B11" s="760"/>
      <c r="C11" s="760"/>
      <c r="D11" s="760"/>
      <c r="E11" s="760"/>
      <c r="F11" s="760"/>
      <c r="G11" s="760"/>
      <c r="H11" s="760"/>
      <c r="I11" s="760"/>
      <c r="J11" s="760"/>
      <c r="K11" s="760"/>
      <c r="L11" s="760"/>
      <c r="M11" s="760"/>
      <c r="N11" s="760"/>
      <c r="O11" s="760"/>
      <c r="P11" s="760"/>
      <c r="Q11" s="760"/>
      <c r="R11" s="760"/>
      <c r="S11" s="760"/>
      <c r="T11" s="760"/>
      <c r="U11" s="760"/>
      <c r="V11" s="760"/>
      <c r="W11" s="760"/>
      <c r="X11" s="760"/>
      <c r="Y11" s="762"/>
      <c r="Z11" s="772"/>
      <c r="AA11" s="772"/>
      <c r="AB11" s="772"/>
      <c r="AC11" s="772"/>
      <c r="AD11" s="772"/>
      <c r="AE11" s="772"/>
      <c r="AF11" s="772"/>
      <c r="AG11" s="772"/>
      <c r="AH11" s="772"/>
      <c r="AI11" s="772"/>
    </row>
    <row r="12" spans="1:36" ht="36" customHeight="1">
      <c r="A12" s="759"/>
      <c r="B12" s="760"/>
      <c r="C12" s="760"/>
      <c r="D12" s="760"/>
      <c r="E12" s="760"/>
      <c r="F12" s="760"/>
      <c r="G12" s="760"/>
      <c r="H12" s="760"/>
      <c r="I12" s="760"/>
      <c r="J12" s="760"/>
      <c r="K12" s="760"/>
      <c r="L12" s="760"/>
      <c r="M12" s="760"/>
      <c r="N12" s="760"/>
      <c r="O12" s="760"/>
      <c r="P12" s="760"/>
      <c r="Q12" s="760"/>
      <c r="R12" s="760"/>
      <c r="S12" s="760"/>
      <c r="T12" s="760"/>
      <c r="U12" s="760"/>
      <c r="V12" s="760"/>
      <c r="W12" s="760"/>
      <c r="X12" s="760"/>
      <c r="Y12" s="762"/>
      <c r="Z12" s="772"/>
      <c r="AA12" s="772"/>
      <c r="AB12" s="772"/>
      <c r="AC12" s="772"/>
      <c r="AD12" s="772"/>
      <c r="AE12" s="772"/>
      <c r="AF12" s="772"/>
      <c r="AG12" s="772"/>
      <c r="AH12" s="772"/>
      <c r="AI12" s="772"/>
    </row>
    <row r="13" spans="1:36" ht="36" customHeight="1">
      <c r="A13" s="759"/>
      <c r="B13" s="760"/>
      <c r="C13" s="760"/>
      <c r="D13" s="760"/>
      <c r="E13" s="760"/>
      <c r="F13" s="760"/>
      <c r="G13" s="760"/>
      <c r="H13" s="760"/>
      <c r="I13" s="760"/>
      <c r="J13" s="760"/>
      <c r="K13" s="760"/>
      <c r="L13" s="760"/>
      <c r="M13" s="760"/>
      <c r="N13" s="760"/>
      <c r="O13" s="760"/>
      <c r="P13" s="760"/>
      <c r="Q13" s="760"/>
      <c r="R13" s="760"/>
      <c r="S13" s="760"/>
      <c r="T13" s="760"/>
      <c r="U13" s="760"/>
      <c r="V13" s="760"/>
      <c r="W13" s="760"/>
      <c r="X13" s="760"/>
      <c r="Y13" s="762"/>
      <c r="Z13" s="772"/>
      <c r="AA13" s="772"/>
      <c r="AB13" s="772"/>
      <c r="AC13" s="772"/>
      <c r="AD13" s="772"/>
      <c r="AE13" s="772"/>
      <c r="AF13" s="772"/>
      <c r="AG13" s="772"/>
      <c r="AH13" s="772"/>
      <c r="AI13" s="772"/>
    </row>
    <row r="14" spans="1:36" ht="36" customHeight="1">
      <c r="A14" s="759"/>
      <c r="B14" s="760"/>
      <c r="C14" s="760"/>
      <c r="D14" s="760"/>
      <c r="E14" s="760"/>
      <c r="F14" s="760"/>
      <c r="G14" s="760"/>
      <c r="H14" s="760"/>
      <c r="I14" s="760"/>
      <c r="J14" s="760"/>
      <c r="K14" s="760"/>
      <c r="L14" s="760"/>
      <c r="M14" s="760"/>
      <c r="N14" s="760"/>
      <c r="O14" s="760"/>
      <c r="P14" s="760"/>
      <c r="Q14" s="760"/>
      <c r="R14" s="760"/>
      <c r="S14" s="760"/>
      <c r="T14" s="760"/>
      <c r="U14" s="760"/>
      <c r="V14" s="760"/>
      <c r="W14" s="760"/>
      <c r="X14" s="760"/>
      <c r="Y14" s="762"/>
      <c r="Z14" s="772"/>
      <c r="AA14" s="772"/>
      <c r="AB14" s="772"/>
      <c r="AC14" s="772"/>
      <c r="AD14" s="772"/>
      <c r="AE14" s="772"/>
      <c r="AF14" s="772"/>
      <c r="AG14" s="772"/>
      <c r="AH14" s="772"/>
      <c r="AI14" s="772"/>
    </row>
    <row r="15" spans="1:36" ht="36" customHeight="1">
      <c r="A15" s="759"/>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2"/>
      <c r="Z15" s="772"/>
      <c r="AA15" s="772"/>
      <c r="AB15" s="772"/>
      <c r="AC15" s="772"/>
      <c r="AD15" s="772"/>
      <c r="AE15" s="772"/>
      <c r="AF15" s="772"/>
      <c r="AG15" s="772"/>
      <c r="AH15" s="772"/>
      <c r="AI15" s="772"/>
    </row>
    <row r="16" spans="1:36" ht="36" customHeight="1">
      <c r="A16" s="759"/>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2"/>
      <c r="Z16" s="339"/>
      <c r="AA16" s="339"/>
      <c r="AB16" s="339"/>
      <c r="AC16" s="339"/>
      <c r="AD16" s="339"/>
      <c r="AE16" s="339"/>
      <c r="AF16" s="339"/>
      <c r="AG16" s="339"/>
      <c r="AH16" s="339"/>
      <c r="AI16" s="339"/>
    </row>
    <row r="17" spans="1:36" ht="36" customHeight="1">
      <c r="A17" s="759"/>
      <c r="B17" s="760"/>
      <c r="C17" s="760"/>
      <c r="D17" s="760"/>
      <c r="E17" s="760"/>
      <c r="F17" s="760"/>
      <c r="G17" s="760"/>
      <c r="H17" s="760"/>
      <c r="I17" s="760"/>
      <c r="J17" s="760"/>
      <c r="K17" s="760"/>
      <c r="L17" s="760"/>
      <c r="M17" s="760"/>
      <c r="N17" s="760"/>
      <c r="O17" s="760"/>
      <c r="P17" s="760"/>
      <c r="Q17" s="760"/>
      <c r="R17" s="760"/>
      <c r="S17" s="760"/>
      <c r="T17" s="760"/>
      <c r="U17" s="760"/>
      <c r="V17" s="760"/>
      <c r="W17" s="760"/>
      <c r="X17" s="760"/>
      <c r="Y17" s="762"/>
      <c r="Z17" s="339"/>
      <c r="AA17" s="339"/>
      <c r="AB17" s="339"/>
      <c r="AC17" s="339"/>
      <c r="AD17" s="339"/>
      <c r="AE17" s="339"/>
      <c r="AF17" s="339"/>
      <c r="AG17" s="339"/>
      <c r="AH17" s="339"/>
      <c r="AI17" s="339"/>
    </row>
    <row r="18" spans="1:36">
      <c r="A18" s="337"/>
      <c r="B18" s="338"/>
      <c r="C18" s="338"/>
      <c r="D18" s="339"/>
      <c r="E18" s="340"/>
      <c r="F18" s="340"/>
      <c r="G18" s="339"/>
      <c r="H18" s="340"/>
      <c r="I18" s="340"/>
      <c r="J18" s="340"/>
      <c r="K18" s="340"/>
      <c r="L18" s="339"/>
      <c r="M18" s="338"/>
      <c r="N18" s="338"/>
      <c r="O18" s="342"/>
      <c r="P18" s="341"/>
      <c r="Q18" s="766"/>
      <c r="R18" s="340"/>
      <c r="S18" s="339"/>
      <c r="T18" s="338"/>
      <c r="U18" s="340"/>
      <c r="V18" s="340"/>
      <c r="W18" s="338"/>
      <c r="X18" s="342"/>
      <c r="Y18" s="339"/>
      <c r="Z18" s="340"/>
      <c r="AA18" s="339"/>
      <c r="AB18" s="339"/>
      <c r="AC18" s="339"/>
      <c r="AD18" s="339"/>
      <c r="AE18" s="339"/>
      <c r="AF18" s="339"/>
      <c r="AG18" s="339"/>
      <c r="AH18" s="339"/>
      <c r="AI18" s="339"/>
      <c r="AJ18" s="339"/>
    </row>
    <row r="19" spans="1:36" ht="19.5">
      <c r="A19" s="781" t="s">
        <v>912</v>
      </c>
      <c r="B19" s="770"/>
      <c r="C19" s="770"/>
      <c r="D19" s="771"/>
      <c r="E19" s="771"/>
      <c r="F19" s="770"/>
      <c r="G19" s="781" t="s">
        <v>913</v>
      </c>
      <c r="H19" s="771"/>
      <c r="I19" s="771"/>
      <c r="J19" s="771"/>
      <c r="K19" s="771"/>
      <c r="L19" s="770"/>
      <c r="M19" s="771"/>
      <c r="N19" s="771"/>
      <c r="O19" s="770" t="s">
        <v>957</v>
      </c>
      <c r="P19" s="771"/>
      <c r="Q19" s="770"/>
      <c r="R19" s="782"/>
      <c r="S19" s="770"/>
      <c r="T19" s="782" t="s">
        <v>958</v>
      </c>
      <c r="U19" s="782"/>
      <c r="V19" s="770"/>
      <c r="W19" s="770"/>
      <c r="X19" s="770"/>
      <c r="Y19" s="770"/>
      <c r="Z19" s="771"/>
      <c r="AA19" s="771"/>
      <c r="AB19" s="339"/>
      <c r="AC19" s="339"/>
      <c r="AD19" s="339"/>
      <c r="AE19" s="339"/>
      <c r="AF19" s="339"/>
      <c r="AG19" s="339"/>
      <c r="AH19" s="339"/>
      <c r="AI19" s="339"/>
      <c r="AJ19" s="339"/>
    </row>
    <row r="20" spans="1:36" ht="29.25" customHeight="1">
      <c r="A20" s="771"/>
      <c r="B20" s="771"/>
      <c r="C20" s="771"/>
      <c r="D20" s="771"/>
      <c r="E20" s="771"/>
      <c r="F20" s="770"/>
      <c r="G20" s="771"/>
      <c r="H20" s="771"/>
      <c r="I20" s="771"/>
      <c r="J20" s="771"/>
      <c r="K20" s="771"/>
      <c r="L20" s="770"/>
      <c r="M20" s="782"/>
      <c r="N20" s="771"/>
      <c r="O20" s="770" t="s">
        <v>853</v>
      </c>
      <c r="P20" s="770"/>
      <c r="Q20" s="770"/>
      <c r="R20" s="770"/>
      <c r="S20" s="770"/>
      <c r="T20" s="770"/>
      <c r="U20" s="770"/>
      <c r="V20" s="770"/>
      <c r="W20" s="770"/>
      <c r="X20" s="770"/>
      <c r="Y20" s="770"/>
      <c r="Z20" s="770"/>
      <c r="AA20" s="770"/>
      <c r="AB20" s="338"/>
      <c r="AC20" s="338"/>
      <c r="AD20" s="338"/>
      <c r="AE20" s="338"/>
      <c r="AF20" s="415"/>
      <c r="AG20" s="338"/>
      <c r="AH20" s="338"/>
      <c r="AI20" s="338"/>
      <c r="AJ20" s="338"/>
    </row>
    <row r="21" spans="1:36" ht="19.5">
      <c r="A21" s="771"/>
      <c r="B21" s="771"/>
      <c r="C21" s="771"/>
      <c r="D21" s="771"/>
      <c r="E21" s="771"/>
      <c r="F21" s="770"/>
      <c r="G21" s="771"/>
      <c r="H21" s="771"/>
      <c r="I21" s="771"/>
      <c r="J21" s="771"/>
      <c r="K21" s="771"/>
      <c r="L21" s="770"/>
      <c r="M21" s="782"/>
      <c r="N21" s="771"/>
      <c r="O21" s="770"/>
      <c r="P21" s="770"/>
      <c r="Q21" s="770"/>
      <c r="R21" s="770"/>
      <c r="S21" s="770"/>
      <c r="T21" s="770"/>
      <c r="U21" s="770"/>
      <c r="V21" s="770"/>
      <c r="W21" s="770"/>
      <c r="X21" s="770"/>
      <c r="Y21" s="770"/>
      <c r="Z21" s="770"/>
      <c r="AA21" s="770"/>
      <c r="AB21" s="338"/>
      <c r="AC21" s="338"/>
      <c r="AD21" s="338"/>
      <c r="AE21" s="338"/>
      <c r="AF21" s="415"/>
      <c r="AG21" s="338"/>
      <c r="AH21" s="338"/>
      <c r="AI21" s="338"/>
      <c r="AJ21" s="338"/>
    </row>
    <row r="22" spans="1:36" ht="19.5">
      <c r="A22" s="783" t="s">
        <v>1640</v>
      </c>
      <c r="B22" s="770"/>
      <c r="C22" s="770"/>
      <c r="D22" s="770"/>
      <c r="E22" s="770"/>
      <c r="F22" s="770"/>
      <c r="G22" s="770"/>
      <c r="H22" s="770"/>
      <c r="I22" s="770"/>
      <c r="J22" s="770"/>
      <c r="K22" s="770"/>
      <c r="L22" s="770"/>
      <c r="M22" s="770"/>
      <c r="N22" s="770"/>
      <c r="O22" s="770"/>
      <c r="P22" s="770"/>
      <c r="Q22" s="771"/>
      <c r="R22" s="771"/>
      <c r="S22" s="771"/>
      <c r="T22" s="771"/>
      <c r="U22" s="771"/>
      <c r="V22" s="771"/>
      <c r="W22" s="771"/>
      <c r="X22" s="771"/>
      <c r="Y22" s="771"/>
      <c r="Z22" s="771"/>
      <c r="AA22" s="771"/>
      <c r="AB22" s="339"/>
      <c r="AC22" s="339"/>
      <c r="AD22" s="339"/>
      <c r="AE22" s="339"/>
      <c r="AF22" s="339"/>
      <c r="AG22" s="339"/>
      <c r="AH22" s="339"/>
      <c r="AI22" s="339"/>
      <c r="AJ22" s="339"/>
    </row>
    <row r="23" spans="1:36" ht="19.5">
      <c r="A23" s="783" t="s">
        <v>1487</v>
      </c>
      <c r="B23" s="770"/>
      <c r="C23" s="770"/>
      <c r="D23" s="770"/>
      <c r="E23" s="770"/>
      <c r="F23" s="770"/>
      <c r="G23" s="770"/>
      <c r="H23" s="770"/>
      <c r="I23" s="770"/>
      <c r="J23" s="770"/>
      <c r="K23" s="770"/>
      <c r="L23" s="770"/>
      <c r="M23" s="770"/>
      <c r="N23" s="770"/>
      <c r="O23" s="770"/>
      <c r="P23" s="770"/>
      <c r="Q23" s="771"/>
      <c r="R23" s="771"/>
      <c r="S23" s="771"/>
      <c r="T23" s="771"/>
      <c r="U23" s="771" t="s">
        <v>1645</v>
      </c>
      <c r="V23" s="771"/>
      <c r="W23" s="771"/>
      <c r="X23" s="771"/>
      <c r="Y23" s="771"/>
      <c r="Z23" s="771"/>
      <c r="AA23" s="771"/>
      <c r="AB23" s="339"/>
      <c r="AC23" s="339"/>
      <c r="AD23" s="339"/>
      <c r="AE23" s="339"/>
      <c r="AF23" s="339"/>
      <c r="AG23" s="339"/>
      <c r="AH23" s="339"/>
      <c r="AI23" s="339"/>
      <c r="AJ23" s="339"/>
    </row>
    <row r="24" spans="1:36">
      <c r="A24" s="746"/>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row>
    <row r="25" spans="1:36">
      <c r="A25" s="746"/>
      <c r="B25" s="784"/>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row>
  </sheetData>
  <mergeCells count="17">
    <mergeCell ref="Y8:Y9"/>
    <mergeCell ref="I8:N8"/>
    <mergeCell ref="A7:W7"/>
    <mergeCell ref="X7:Z7"/>
    <mergeCell ref="A8:A9"/>
    <mergeCell ref="B8:B9"/>
    <mergeCell ref="C8:D8"/>
    <mergeCell ref="E8:H8"/>
    <mergeCell ref="O8:R8"/>
    <mergeCell ref="S8:T8"/>
    <mergeCell ref="U8:X8"/>
    <mergeCell ref="A5:Z5"/>
    <mergeCell ref="A1:B2"/>
    <mergeCell ref="V1:W2"/>
    <mergeCell ref="X1:Z2"/>
    <mergeCell ref="V3:W3"/>
    <mergeCell ref="X3:Z3"/>
  </mergeCells>
  <phoneticPr fontId="2" type="noConversion"/>
  <hyperlinks>
    <hyperlink ref="X6" location="預告統計資料發布時間表!A1" display="回發布時間表" xr:uid="{37525D39-E563-4C3A-9BDD-88346A62CF8B}"/>
  </hyperlinks>
  <pageMargins left="0.39" right="0.49" top="0.98425196850393704" bottom="0.28000000000000003" header="0.51181102362204722" footer="0.2"/>
  <pageSetup paperSize="8" orientation="landscape" r:id="rId1"/>
  <headerFooter alignWithMargins="0">
    <oddFooter>&amp;C&amp;"Times New Roman,標準"&amp;17 6-4</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B748-762D-4721-B972-8B19F8CE2868}">
  <dimension ref="A1:R25"/>
  <sheetViews>
    <sheetView zoomScaleNormal="100" zoomScaleSheetLayoutView="65" workbookViewId="0">
      <selection activeCell="R4" sqref="R4"/>
    </sheetView>
  </sheetViews>
  <sheetFormatPr defaultColWidth="16" defaultRowHeight="16.5"/>
  <cols>
    <col min="1" max="1" width="14.125" style="339" customWidth="1"/>
    <col min="2" max="17" width="9.625" style="339" customWidth="1"/>
    <col min="18" max="16384" width="16" style="339"/>
  </cols>
  <sheetData>
    <row r="1" spans="1:18" ht="16.5" customHeight="1">
      <c r="A1" s="2583" t="s">
        <v>1349</v>
      </c>
      <c r="B1" s="799"/>
      <c r="C1" s="666"/>
      <c r="N1" s="2575" t="s">
        <v>732</v>
      </c>
      <c r="O1" s="2576"/>
      <c r="P1" s="2585" t="s">
        <v>1610</v>
      </c>
      <c r="Q1" s="2586"/>
    </row>
    <row r="2" spans="1:18" ht="9.75" customHeight="1">
      <c r="A2" s="2584"/>
      <c r="B2" s="799"/>
      <c r="C2" s="666"/>
      <c r="N2" s="2577"/>
      <c r="O2" s="2578"/>
      <c r="P2" s="2587"/>
      <c r="Q2" s="2588"/>
    </row>
    <row r="3" spans="1:18" ht="24.75" customHeight="1">
      <c r="A3" s="798" t="s">
        <v>1662</v>
      </c>
      <c r="B3" s="797" t="s">
        <v>1612</v>
      </c>
      <c r="C3" s="667"/>
      <c r="N3" s="2589" t="s">
        <v>924</v>
      </c>
      <c r="O3" s="2590"/>
      <c r="P3" s="2580" t="s">
        <v>1661</v>
      </c>
      <c r="Q3" s="2581"/>
    </row>
    <row r="4" spans="1:18" ht="41.25" customHeight="1">
      <c r="A4" s="2582" t="s">
        <v>1660</v>
      </c>
      <c r="B4" s="2582"/>
      <c r="C4" s="2582"/>
      <c r="D4" s="2582"/>
      <c r="E4" s="2582"/>
      <c r="F4" s="2582"/>
      <c r="G4" s="2582"/>
      <c r="H4" s="2582"/>
      <c r="I4" s="2582"/>
      <c r="J4" s="2582"/>
      <c r="K4" s="2582"/>
      <c r="L4" s="2582"/>
      <c r="M4" s="2582"/>
      <c r="N4" s="2582"/>
      <c r="O4" s="2582"/>
      <c r="P4" s="2582"/>
      <c r="Q4" s="2582"/>
      <c r="R4" s="23" t="s">
        <v>113</v>
      </c>
    </row>
    <row r="5" spans="1:18" ht="25.5" customHeight="1">
      <c r="A5" s="667"/>
      <c r="B5" s="796"/>
      <c r="C5" s="796"/>
      <c r="D5" s="796"/>
      <c r="E5" s="667"/>
      <c r="F5" s="796"/>
      <c r="G5" s="2579" t="s">
        <v>1659</v>
      </c>
      <c r="H5" s="2579"/>
      <c r="I5" s="2579"/>
      <c r="J5" s="2579"/>
      <c r="K5" s="796"/>
      <c r="L5" s="796"/>
      <c r="M5" s="796"/>
      <c r="N5" s="796"/>
      <c r="O5" s="796"/>
      <c r="P5" s="2579" t="s">
        <v>1658</v>
      </c>
      <c r="Q5" s="2579"/>
    </row>
    <row r="6" spans="1:18" s="730" customFormat="1" ht="24" customHeight="1">
      <c r="A6" s="2595" t="s">
        <v>1657</v>
      </c>
      <c r="B6" s="2598" t="s">
        <v>1656</v>
      </c>
      <c r="C6" s="2599"/>
      <c r="D6" s="2599"/>
      <c r="E6" s="2599"/>
      <c r="F6" s="2599"/>
      <c r="G6" s="2599"/>
      <c r="H6" s="2599"/>
      <c r="I6" s="2599"/>
      <c r="J6" s="2599"/>
      <c r="K6" s="2599"/>
      <c r="L6" s="2599"/>
      <c r="M6" s="2600"/>
      <c r="N6" s="2571" t="s">
        <v>1655</v>
      </c>
      <c r="O6" s="2572"/>
      <c r="P6" s="2572"/>
      <c r="Q6" s="2572"/>
    </row>
    <row r="7" spans="1:18" s="730" customFormat="1" ht="26.25" customHeight="1">
      <c r="A7" s="2596"/>
      <c r="B7" s="2601" t="s">
        <v>1654</v>
      </c>
      <c r="C7" s="2602"/>
      <c r="D7" s="2602"/>
      <c r="E7" s="2603"/>
      <c r="F7" s="2601" t="s">
        <v>1653</v>
      </c>
      <c r="G7" s="2602"/>
      <c r="H7" s="2602"/>
      <c r="I7" s="2603"/>
      <c r="J7" s="2601" t="s">
        <v>1652</v>
      </c>
      <c r="K7" s="2602"/>
      <c r="L7" s="2602"/>
      <c r="M7" s="2604"/>
      <c r="N7" s="2573"/>
      <c r="O7" s="2574"/>
      <c r="P7" s="2574"/>
      <c r="Q7" s="2574"/>
    </row>
    <row r="8" spans="1:18" s="730" customFormat="1" ht="15.75" customHeight="1">
      <c r="A8" s="2596"/>
      <c r="B8" s="2569" t="s">
        <v>1651</v>
      </c>
      <c r="C8" s="2567" t="s">
        <v>1650</v>
      </c>
      <c r="D8" s="795"/>
      <c r="E8" s="2567" t="s">
        <v>1649</v>
      </c>
      <c r="F8" s="2569" t="s">
        <v>1651</v>
      </c>
      <c r="G8" s="2567" t="s">
        <v>1650</v>
      </c>
      <c r="H8" s="795"/>
      <c r="I8" s="2567" t="s">
        <v>1649</v>
      </c>
      <c r="J8" s="2569" t="s">
        <v>1651</v>
      </c>
      <c r="K8" s="2567" t="s">
        <v>1650</v>
      </c>
      <c r="L8" s="795"/>
      <c r="M8" s="2567" t="s">
        <v>1649</v>
      </c>
      <c r="N8" s="2592" t="s">
        <v>1651</v>
      </c>
      <c r="O8" s="2567" t="s">
        <v>1650</v>
      </c>
      <c r="P8" s="795"/>
      <c r="Q8" s="2567" t="s">
        <v>1649</v>
      </c>
    </row>
    <row r="9" spans="1:18" s="730" customFormat="1" ht="33" customHeight="1">
      <c r="A9" s="2597"/>
      <c r="B9" s="2570"/>
      <c r="C9" s="2568"/>
      <c r="D9" s="794" t="s">
        <v>1648</v>
      </c>
      <c r="E9" s="2568"/>
      <c r="F9" s="2570"/>
      <c r="G9" s="2568"/>
      <c r="H9" s="794" t="s">
        <v>1648</v>
      </c>
      <c r="I9" s="2568"/>
      <c r="J9" s="2570"/>
      <c r="K9" s="2568"/>
      <c r="L9" s="794" t="s">
        <v>1648</v>
      </c>
      <c r="M9" s="2568"/>
      <c r="N9" s="2593"/>
      <c r="O9" s="2568"/>
      <c r="P9" s="794" t="s">
        <v>1648</v>
      </c>
      <c r="Q9" s="2568"/>
    </row>
    <row r="10" spans="1:18" s="338" customFormat="1" ht="30.75" customHeight="1">
      <c r="A10" s="793" t="s">
        <v>1647</v>
      </c>
      <c r="B10" s="792">
        <v>10</v>
      </c>
      <c r="C10" s="792">
        <v>4</v>
      </c>
      <c r="D10" s="792">
        <v>40</v>
      </c>
      <c r="E10" s="792">
        <v>6</v>
      </c>
      <c r="F10" s="792">
        <v>10</v>
      </c>
      <c r="G10" s="792">
        <v>4</v>
      </c>
      <c r="H10" s="792">
        <v>40</v>
      </c>
      <c r="I10" s="792">
        <v>6</v>
      </c>
      <c r="J10" s="792">
        <v>0</v>
      </c>
      <c r="K10" s="792">
        <v>0</v>
      </c>
      <c r="L10" s="792">
        <v>0</v>
      </c>
      <c r="M10" s="792">
        <v>0</v>
      </c>
      <c r="N10" s="792">
        <v>0</v>
      </c>
      <c r="O10" s="792">
        <v>0</v>
      </c>
      <c r="P10" s="792">
        <v>0</v>
      </c>
      <c r="Q10" s="791">
        <v>0</v>
      </c>
    </row>
    <row r="11" spans="1:18" s="338" customFormat="1" ht="26.1" customHeight="1">
      <c r="A11" s="790"/>
      <c r="B11" s="789"/>
      <c r="C11" s="789"/>
      <c r="D11" s="789"/>
      <c r="E11" s="789"/>
      <c r="F11" s="789"/>
      <c r="G11" s="789"/>
      <c r="H11" s="789"/>
      <c r="I11" s="789"/>
      <c r="J11" s="789"/>
      <c r="K11" s="789"/>
      <c r="L11" s="789"/>
      <c r="M11" s="789"/>
      <c r="N11" s="789"/>
      <c r="O11" s="789"/>
      <c r="P11" s="789"/>
      <c r="Q11" s="788"/>
    </row>
    <row r="12" spans="1:18" s="338" customFormat="1" ht="26.1" customHeight="1">
      <c r="A12" s="790"/>
      <c r="B12" s="789"/>
      <c r="C12" s="789"/>
      <c r="D12" s="789"/>
      <c r="E12" s="789"/>
      <c r="F12" s="789"/>
      <c r="G12" s="789"/>
      <c r="H12" s="789"/>
      <c r="I12" s="789"/>
      <c r="J12" s="789"/>
      <c r="K12" s="789"/>
      <c r="L12" s="789"/>
      <c r="M12" s="789"/>
      <c r="N12" s="789"/>
      <c r="O12" s="789"/>
      <c r="P12" s="789"/>
      <c r="Q12" s="788"/>
    </row>
    <row r="13" spans="1:18" s="338" customFormat="1" ht="26.1" customHeight="1">
      <c r="A13" s="790"/>
      <c r="B13" s="789"/>
      <c r="C13" s="789"/>
      <c r="D13" s="789"/>
      <c r="E13" s="789"/>
      <c r="F13" s="789"/>
      <c r="G13" s="789"/>
      <c r="H13" s="789"/>
      <c r="I13" s="789"/>
      <c r="J13" s="789"/>
      <c r="K13" s="789"/>
      <c r="L13" s="789"/>
      <c r="M13" s="789"/>
      <c r="N13" s="789"/>
      <c r="O13" s="789"/>
      <c r="P13" s="789"/>
      <c r="Q13" s="788"/>
    </row>
    <row r="14" spans="1:18" s="338" customFormat="1" ht="26.1" customHeight="1">
      <c r="A14" s="790"/>
      <c r="B14" s="789"/>
      <c r="C14" s="789"/>
      <c r="D14" s="789"/>
      <c r="E14" s="789"/>
      <c r="F14" s="789"/>
      <c r="G14" s="789"/>
      <c r="H14" s="789"/>
      <c r="I14" s="789"/>
      <c r="J14" s="789"/>
      <c r="K14" s="789"/>
      <c r="L14" s="789"/>
      <c r="M14" s="789"/>
      <c r="N14" s="789"/>
      <c r="O14" s="789"/>
      <c r="P14" s="789"/>
      <c r="Q14" s="788"/>
    </row>
    <row r="15" spans="1:18" s="338" customFormat="1" ht="26.1" customHeight="1">
      <c r="A15" s="790"/>
      <c r="B15" s="789"/>
      <c r="C15" s="789"/>
      <c r="D15" s="789"/>
      <c r="E15" s="789"/>
      <c r="F15" s="789"/>
      <c r="G15" s="789"/>
      <c r="H15" s="789"/>
      <c r="I15" s="789"/>
      <c r="J15" s="789"/>
      <c r="K15" s="789"/>
      <c r="L15" s="789"/>
      <c r="M15" s="789"/>
      <c r="N15" s="789"/>
      <c r="O15" s="789"/>
      <c r="P15" s="789"/>
      <c r="Q15" s="788"/>
    </row>
    <row r="16" spans="1:18" s="338" customFormat="1" ht="26.1" customHeight="1">
      <c r="A16" s="790"/>
      <c r="B16" s="789"/>
      <c r="C16" s="789"/>
      <c r="D16" s="789"/>
      <c r="E16" s="789"/>
      <c r="F16" s="789"/>
      <c r="G16" s="789"/>
      <c r="H16" s="789"/>
      <c r="I16" s="789"/>
      <c r="J16" s="789"/>
      <c r="K16" s="789"/>
      <c r="L16" s="789"/>
      <c r="M16" s="789"/>
      <c r="N16" s="789"/>
      <c r="O16" s="789"/>
      <c r="P16" s="789"/>
      <c r="Q16" s="788"/>
    </row>
    <row r="17" spans="1:17" s="338" customFormat="1" ht="26.1" customHeight="1">
      <c r="A17" s="790"/>
      <c r="B17" s="789"/>
      <c r="C17" s="789"/>
      <c r="D17" s="789"/>
      <c r="E17" s="789"/>
      <c r="F17" s="789"/>
      <c r="G17" s="789"/>
      <c r="H17" s="789"/>
      <c r="I17" s="789"/>
      <c r="J17" s="789"/>
      <c r="K17" s="789"/>
      <c r="L17" s="789"/>
      <c r="M17" s="789"/>
      <c r="N17" s="789"/>
      <c r="O17" s="789"/>
      <c r="P17" s="789"/>
      <c r="Q17" s="788"/>
    </row>
    <row r="18" spans="1:17" s="338" customFormat="1" ht="26.1" customHeight="1">
      <c r="A18" s="790"/>
      <c r="B18" s="789"/>
      <c r="C18" s="789"/>
      <c r="D18" s="789"/>
      <c r="E18" s="789"/>
      <c r="F18" s="789"/>
      <c r="G18" s="789"/>
      <c r="H18" s="789"/>
      <c r="I18" s="789"/>
      <c r="J18" s="789"/>
      <c r="K18" s="789"/>
      <c r="L18" s="789"/>
      <c r="M18" s="789"/>
      <c r="N18" s="789"/>
      <c r="O18" s="789"/>
      <c r="P18" s="789"/>
      <c r="Q18" s="788"/>
    </row>
    <row r="19" spans="1:17" s="338" customFormat="1" ht="26.1" customHeight="1">
      <c r="A19" s="790"/>
      <c r="B19" s="789"/>
      <c r="C19" s="789"/>
      <c r="D19" s="789"/>
      <c r="E19" s="789"/>
      <c r="F19" s="789"/>
      <c r="G19" s="789"/>
      <c r="H19" s="789"/>
      <c r="I19" s="789"/>
      <c r="J19" s="789"/>
      <c r="K19" s="789"/>
      <c r="L19" s="789"/>
      <c r="M19" s="789"/>
      <c r="N19" s="789"/>
      <c r="O19" s="789"/>
      <c r="P19" s="789"/>
      <c r="Q19" s="788"/>
    </row>
    <row r="20" spans="1:17" s="338" customFormat="1" ht="26.1" customHeight="1">
      <c r="A20" s="790"/>
      <c r="B20" s="789"/>
      <c r="C20" s="789"/>
      <c r="D20" s="789"/>
      <c r="E20" s="789"/>
      <c r="F20" s="789"/>
      <c r="G20" s="789"/>
      <c r="H20" s="789"/>
      <c r="I20" s="789"/>
      <c r="J20" s="789"/>
      <c r="K20" s="789"/>
      <c r="L20" s="789"/>
      <c r="M20" s="789"/>
      <c r="N20" s="789"/>
      <c r="O20" s="789"/>
      <c r="P20" s="789"/>
      <c r="Q20" s="788"/>
    </row>
    <row r="21" spans="1:17" s="338" customFormat="1" ht="26.1" customHeight="1">
      <c r="A21" s="787"/>
      <c r="B21" s="786"/>
      <c r="C21" s="786"/>
      <c r="D21" s="786"/>
      <c r="E21" s="786"/>
      <c r="F21" s="786"/>
      <c r="G21" s="786"/>
      <c r="H21" s="786"/>
      <c r="I21" s="786"/>
      <c r="J21" s="786"/>
      <c r="K21" s="786"/>
      <c r="L21" s="786"/>
      <c r="M21" s="786"/>
      <c r="N21" s="786"/>
      <c r="O21" s="786"/>
      <c r="P21" s="786"/>
      <c r="Q21" s="785"/>
    </row>
    <row r="22" spans="1:17" ht="20.100000000000001" customHeight="1">
      <c r="A22" s="337"/>
      <c r="B22" s="338"/>
      <c r="C22" s="338"/>
      <c r="E22" s="340"/>
      <c r="F22" s="340"/>
      <c r="H22" s="340"/>
      <c r="I22" s="340"/>
      <c r="K22" s="338"/>
      <c r="L22" s="338"/>
      <c r="M22" s="342"/>
      <c r="N22" s="341"/>
    </row>
    <row r="23" spans="1:17" s="667" customFormat="1" ht="18.75" customHeight="1">
      <c r="A23" s="665" t="s">
        <v>912</v>
      </c>
      <c r="B23" s="666"/>
      <c r="C23" s="666"/>
      <c r="E23" s="665" t="s">
        <v>913</v>
      </c>
      <c r="F23" s="666"/>
      <c r="I23" s="666" t="s">
        <v>957</v>
      </c>
      <c r="J23" s="666"/>
      <c r="L23" s="666"/>
      <c r="N23" s="669" t="s">
        <v>958</v>
      </c>
      <c r="O23" s="666"/>
    </row>
    <row r="24" spans="1:17" s="667" customFormat="1" ht="18.75" customHeight="1">
      <c r="F24" s="666"/>
      <c r="I24" s="666" t="s">
        <v>853</v>
      </c>
      <c r="J24" s="666"/>
      <c r="K24" s="670"/>
      <c r="L24" s="666"/>
      <c r="N24" s="666"/>
      <c r="O24" s="666"/>
    </row>
    <row r="25" spans="1:17" ht="33" customHeight="1">
      <c r="A25" s="2594" t="s">
        <v>1646</v>
      </c>
      <c r="B25" s="2594"/>
      <c r="C25" s="2594"/>
      <c r="D25" s="2594"/>
      <c r="E25" s="2594"/>
      <c r="F25" s="2594"/>
      <c r="G25" s="2594"/>
      <c r="H25" s="2594"/>
      <c r="I25" s="2594"/>
      <c r="J25" s="2594"/>
      <c r="K25" s="2594"/>
      <c r="L25" s="2594"/>
      <c r="M25" s="2594"/>
      <c r="N25" s="2591" t="s">
        <v>1663</v>
      </c>
      <c r="O25" s="2591"/>
      <c r="P25" s="2591"/>
      <c r="Q25" s="2591"/>
    </row>
  </sheetData>
  <mergeCells count="28">
    <mergeCell ref="N25:Q25"/>
    <mergeCell ref="N8:N9"/>
    <mergeCell ref="O8:O9"/>
    <mergeCell ref="Q8:Q9"/>
    <mergeCell ref="G8:G9"/>
    <mergeCell ref="I8:I9"/>
    <mergeCell ref="J8:J9"/>
    <mergeCell ref="M8:M9"/>
    <mergeCell ref="A25:M25"/>
    <mergeCell ref="E8:E9"/>
    <mergeCell ref="F8:F9"/>
    <mergeCell ref="A6:A9"/>
    <mergeCell ref="B6:M6"/>
    <mergeCell ref="B7:E7"/>
    <mergeCell ref="F7:I7"/>
    <mergeCell ref="J7:M7"/>
    <mergeCell ref="K8:K9"/>
    <mergeCell ref="B8:B9"/>
    <mergeCell ref="C8:C9"/>
    <mergeCell ref="N6:Q7"/>
    <mergeCell ref="N1:O2"/>
    <mergeCell ref="P5:Q5"/>
    <mergeCell ref="P3:Q3"/>
    <mergeCell ref="A4:Q4"/>
    <mergeCell ref="A1:A2"/>
    <mergeCell ref="P1:Q2"/>
    <mergeCell ref="N3:O3"/>
    <mergeCell ref="G5:J5"/>
  </mergeCells>
  <phoneticPr fontId="2" type="noConversion"/>
  <hyperlinks>
    <hyperlink ref="R4" location="預告統計資料發布時間表!A1" display="回發布時間表" xr:uid="{6AEE4266-2731-4C80-B314-155F1B3657FC}"/>
  </hyperlinks>
  <printOptions horizontalCentered="1"/>
  <pageMargins left="0.35433070866141736" right="0.31496062992125984" top="0.86614173228346458" bottom="0.23622047244094491" header="0.70866141732283472" footer="0.19685039370078741"/>
  <pageSetup paperSize="9" scale="79" orientation="landscape" horizontalDpi="4294967292" verticalDpi="4294967292" r:id="rId1"/>
  <headerFooter alignWithMargins="0">
    <oddFooter>&amp;C&amp;"Times New Roman,標準"&amp;15 6-6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2"/>
  <sheetViews>
    <sheetView workbookViewId="0">
      <selection activeCell="A13" sqref="A13"/>
    </sheetView>
  </sheetViews>
  <sheetFormatPr defaultRowHeight="16.5"/>
  <cols>
    <col min="1" max="1" width="101"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176</v>
      </c>
      <c r="B1" s="12" t="s">
        <v>113</v>
      </c>
    </row>
    <row r="2" spans="1:3" ht="19.5">
      <c r="A2" s="9" t="s">
        <v>115</v>
      </c>
    </row>
    <row r="3" spans="1:3" ht="19.5">
      <c r="A3" s="9" t="s">
        <v>177</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35</v>
      </c>
    </row>
    <row r="12" spans="1:3" ht="19.5">
      <c r="A12" s="10" t="s">
        <v>724</v>
      </c>
    </row>
    <row r="13" spans="1:3" ht="78">
      <c r="A13" s="10" t="s">
        <v>681</v>
      </c>
    </row>
    <row r="14" spans="1:3" ht="19.5">
      <c r="A14" s="10" t="s">
        <v>110</v>
      </c>
    </row>
    <row r="15" spans="1:3" ht="19.5">
      <c r="A15" s="15" t="s">
        <v>11</v>
      </c>
    </row>
    <row r="16" spans="1:3" ht="39" customHeight="1">
      <c r="A16" s="55" t="s">
        <v>618</v>
      </c>
      <c r="C16" s="14"/>
    </row>
    <row r="17" spans="1:1" ht="19.5">
      <c r="A17" s="55" t="s">
        <v>614</v>
      </c>
    </row>
    <row r="18" spans="1:1" ht="19.5">
      <c r="A18" s="57" t="s">
        <v>14</v>
      </c>
    </row>
    <row r="19" spans="1:1" ht="156.75" customHeight="1">
      <c r="A19" s="55" t="s">
        <v>619</v>
      </c>
    </row>
    <row r="20" spans="1:1" ht="19.5">
      <c r="A20" s="57" t="s">
        <v>616</v>
      </c>
    </row>
    <row r="21" spans="1:1" ht="39">
      <c r="A21" s="55" t="s">
        <v>617</v>
      </c>
    </row>
    <row r="22" spans="1:1" ht="19.5">
      <c r="A22" s="57" t="s">
        <v>599</v>
      </c>
    </row>
    <row r="23" spans="1:1" ht="19.5">
      <c r="A23" s="57" t="s">
        <v>603</v>
      </c>
    </row>
    <row r="24" spans="1:1" ht="19.5">
      <c r="A24" s="57" t="s">
        <v>21</v>
      </c>
    </row>
    <row r="25" spans="1:1" ht="19.5">
      <c r="A25" s="56" t="s">
        <v>22</v>
      </c>
    </row>
    <row r="26" spans="1:1" ht="39">
      <c r="A26" s="71" t="s">
        <v>670</v>
      </c>
    </row>
    <row r="27" spans="1:1" ht="39">
      <c r="A27" s="71" t="s">
        <v>689</v>
      </c>
    </row>
    <row r="28" spans="1:1" ht="19.5">
      <c r="A28" s="56" t="s">
        <v>24</v>
      </c>
    </row>
    <row r="29" spans="1:1" ht="19.5">
      <c r="A29" s="55" t="s">
        <v>620</v>
      </c>
    </row>
    <row r="30" spans="1:1" ht="58.5">
      <c r="A30" s="55" t="s">
        <v>123</v>
      </c>
    </row>
    <row r="31" spans="1:1" ht="39">
      <c r="A31" s="58" t="s">
        <v>124</v>
      </c>
    </row>
    <row r="32" spans="1:1" ht="20.25" thickBot="1">
      <c r="A32" s="59" t="s">
        <v>28</v>
      </c>
    </row>
  </sheetData>
  <phoneticPr fontId="2"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3"/>
  <sheetViews>
    <sheetView topLeftCell="A20" workbookViewId="0">
      <selection activeCell="B21" sqref="B21"/>
    </sheetView>
  </sheetViews>
  <sheetFormatPr defaultRowHeight="16.5"/>
  <cols>
    <col min="1" max="1" width="101" style="77" customWidth="1"/>
    <col min="2" max="2" width="8.75" style="77" customWidth="1"/>
    <col min="3" max="256" width="8.875" style="77"/>
    <col min="257" max="257" width="101" style="77" customWidth="1"/>
    <col min="258" max="258" width="8.75" style="77" customWidth="1"/>
    <col min="259" max="512" width="8.875" style="77"/>
    <col min="513" max="513" width="101" style="77" customWidth="1"/>
    <col min="514" max="514" width="8.75" style="77" customWidth="1"/>
    <col min="515" max="768" width="8.875" style="77"/>
    <col min="769" max="769" width="101" style="77" customWidth="1"/>
    <col min="770" max="770" width="8.75" style="77" customWidth="1"/>
    <col min="771" max="1024" width="8.875" style="77"/>
    <col min="1025" max="1025" width="101" style="77" customWidth="1"/>
    <col min="1026" max="1026" width="8.75" style="77" customWidth="1"/>
    <col min="1027" max="1280" width="8.875" style="77"/>
    <col min="1281" max="1281" width="101" style="77" customWidth="1"/>
    <col min="1282" max="1282" width="8.75" style="77" customWidth="1"/>
    <col min="1283" max="1536" width="8.875" style="77"/>
    <col min="1537" max="1537" width="101" style="77" customWidth="1"/>
    <col min="1538" max="1538" width="8.75" style="77" customWidth="1"/>
    <col min="1539" max="1792" width="8.875" style="77"/>
    <col min="1793" max="1793" width="101" style="77" customWidth="1"/>
    <col min="1794" max="1794" width="8.75" style="77" customWidth="1"/>
    <col min="1795" max="2048" width="8.875" style="77"/>
    <col min="2049" max="2049" width="101" style="77" customWidth="1"/>
    <col min="2050" max="2050" width="8.75" style="77" customWidth="1"/>
    <col min="2051" max="2304" width="8.875" style="77"/>
    <col min="2305" max="2305" width="101" style="77" customWidth="1"/>
    <col min="2306" max="2306" width="8.75" style="77" customWidth="1"/>
    <col min="2307" max="2560" width="8.875" style="77"/>
    <col min="2561" max="2561" width="101" style="77" customWidth="1"/>
    <col min="2562" max="2562" width="8.75" style="77" customWidth="1"/>
    <col min="2563" max="2816" width="8.875" style="77"/>
    <col min="2817" max="2817" width="101" style="77" customWidth="1"/>
    <col min="2818" max="2818" width="8.75" style="77" customWidth="1"/>
    <col min="2819" max="3072" width="8.875" style="77"/>
    <col min="3073" max="3073" width="101" style="77" customWidth="1"/>
    <col min="3074" max="3074" width="8.75" style="77" customWidth="1"/>
    <col min="3075" max="3328" width="8.875" style="77"/>
    <col min="3329" max="3329" width="101" style="77" customWidth="1"/>
    <col min="3330" max="3330" width="8.75" style="77" customWidth="1"/>
    <col min="3331" max="3584" width="8.875" style="77"/>
    <col min="3585" max="3585" width="101" style="77" customWidth="1"/>
    <col min="3586" max="3586" width="8.75" style="77" customWidth="1"/>
    <col min="3587" max="3840" width="8.875" style="77"/>
    <col min="3841" max="3841" width="101" style="77" customWidth="1"/>
    <col min="3842" max="3842" width="8.75" style="77" customWidth="1"/>
    <col min="3843" max="4096" width="8.875" style="77"/>
    <col min="4097" max="4097" width="101" style="77" customWidth="1"/>
    <col min="4098" max="4098" width="8.75" style="77" customWidth="1"/>
    <col min="4099" max="4352" width="8.875" style="77"/>
    <col min="4353" max="4353" width="101" style="77" customWidth="1"/>
    <col min="4354" max="4354" width="8.75" style="77" customWidth="1"/>
    <col min="4355" max="4608" width="8.875" style="77"/>
    <col min="4609" max="4609" width="101" style="77" customWidth="1"/>
    <col min="4610" max="4610" width="8.75" style="77" customWidth="1"/>
    <col min="4611" max="4864" width="8.875" style="77"/>
    <col min="4865" max="4865" width="101" style="77" customWidth="1"/>
    <col min="4866" max="4866" width="8.75" style="77" customWidth="1"/>
    <col min="4867" max="5120" width="8.875" style="77"/>
    <col min="5121" max="5121" width="101" style="77" customWidth="1"/>
    <col min="5122" max="5122" width="8.75" style="77" customWidth="1"/>
    <col min="5123" max="5376" width="8.875" style="77"/>
    <col min="5377" max="5377" width="101" style="77" customWidth="1"/>
    <col min="5378" max="5378" width="8.75" style="77" customWidth="1"/>
    <col min="5379" max="5632" width="8.875" style="77"/>
    <col min="5633" max="5633" width="101" style="77" customWidth="1"/>
    <col min="5634" max="5634" width="8.75" style="77" customWidth="1"/>
    <col min="5635" max="5888" width="8.875" style="77"/>
    <col min="5889" max="5889" width="101" style="77" customWidth="1"/>
    <col min="5890" max="5890" width="8.75" style="77" customWidth="1"/>
    <col min="5891" max="6144" width="8.875" style="77"/>
    <col min="6145" max="6145" width="101" style="77" customWidth="1"/>
    <col min="6146" max="6146" width="8.75" style="77" customWidth="1"/>
    <col min="6147" max="6400" width="8.875" style="77"/>
    <col min="6401" max="6401" width="101" style="77" customWidth="1"/>
    <col min="6402" max="6402" width="8.75" style="77" customWidth="1"/>
    <col min="6403" max="6656" width="8.875" style="77"/>
    <col min="6657" max="6657" width="101" style="77" customWidth="1"/>
    <col min="6658" max="6658" width="8.75" style="77" customWidth="1"/>
    <col min="6659" max="6912" width="8.875" style="77"/>
    <col min="6913" max="6913" width="101" style="77" customWidth="1"/>
    <col min="6914" max="6914" width="8.75" style="77" customWidth="1"/>
    <col min="6915" max="7168" width="8.875" style="77"/>
    <col min="7169" max="7169" width="101" style="77" customWidth="1"/>
    <col min="7170" max="7170" width="8.75" style="77" customWidth="1"/>
    <col min="7171" max="7424" width="8.875" style="77"/>
    <col min="7425" max="7425" width="101" style="77" customWidth="1"/>
    <col min="7426" max="7426" width="8.75" style="77" customWidth="1"/>
    <col min="7427" max="7680" width="8.875" style="77"/>
    <col min="7681" max="7681" width="101" style="77" customWidth="1"/>
    <col min="7682" max="7682" width="8.75" style="77" customWidth="1"/>
    <col min="7683" max="7936" width="8.875" style="77"/>
    <col min="7937" max="7937" width="101" style="77" customWidth="1"/>
    <col min="7938" max="7938" width="8.75" style="77" customWidth="1"/>
    <col min="7939" max="8192" width="8.875" style="77"/>
    <col min="8193" max="8193" width="101" style="77" customWidth="1"/>
    <col min="8194" max="8194" width="8.75" style="77" customWidth="1"/>
    <col min="8195" max="8448" width="8.875" style="77"/>
    <col min="8449" max="8449" width="101" style="77" customWidth="1"/>
    <col min="8450" max="8450" width="8.75" style="77" customWidth="1"/>
    <col min="8451" max="8704" width="8.875" style="77"/>
    <col min="8705" max="8705" width="101" style="77" customWidth="1"/>
    <col min="8706" max="8706" width="8.75" style="77" customWidth="1"/>
    <col min="8707" max="8960" width="8.875" style="77"/>
    <col min="8961" max="8961" width="101" style="77" customWidth="1"/>
    <col min="8962" max="8962" width="8.75" style="77" customWidth="1"/>
    <col min="8963" max="9216" width="8.875" style="77"/>
    <col min="9217" max="9217" width="101" style="77" customWidth="1"/>
    <col min="9218" max="9218" width="8.75" style="77" customWidth="1"/>
    <col min="9219" max="9472" width="8.875" style="77"/>
    <col min="9473" max="9473" width="101" style="77" customWidth="1"/>
    <col min="9474" max="9474" width="8.75" style="77" customWidth="1"/>
    <col min="9475" max="9728" width="8.875" style="77"/>
    <col min="9729" max="9729" width="101" style="77" customWidth="1"/>
    <col min="9730" max="9730" width="8.75" style="77" customWidth="1"/>
    <col min="9731" max="9984" width="8.875" style="77"/>
    <col min="9985" max="9985" width="101" style="77" customWidth="1"/>
    <col min="9986" max="9986" width="8.75" style="77" customWidth="1"/>
    <col min="9987" max="10240" width="8.875" style="77"/>
    <col min="10241" max="10241" width="101" style="77" customWidth="1"/>
    <col min="10242" max="10242" width="8.75" style="77" customWidth="1"/>
    <col min="10243" max="10496" width="8.875" style="77"/>
    <col min="10497" max="10497" width="101" style="77" customWidth="1"/>
    <col min="10498" max="10498" width="8.75" style="77" customWidth="1"/>
    <col min="10499" max="10752" width="8.875" style="77"/>
    <col min="10753" max="10753" width="101" style="77" customWidth="1"/>
    <col min="10754" max="10754" width="8.75" style="77" customWidth="1"/>
    <col min="10755" max="11008" width="8.875" style="77"/>
    <col min="11009" max="11009" width="101" style="77" customWidth="1"/>
    <col min="11010" max="11010" width="8.75" style="77" customWidth="1"/>
    <col min="11011" max="11264" width="8.875" style="77"/>
    <col min="11265" max="11265" width="101" style="77" customWidth="1"/>
    <col min="11266" max="11266" width="8.75" style="77" customWidth="1"/>
    <col min="11267" max="11520" width="8.875" style="77"/>
    <col min="11521" max="11521" width="101" style="77" customWidth="1"/>
    <col min="11522" max="11522" width="8.75" style="77" customWidth="1"/>
    <col min="11523" max="11776" width="8.875" style="77"/>
    <col min="11777" max="11777" width="101" style="77" customWidth="1"/>
    <col min="11778" max="11778" width="8.75" style="77" customWidth="1"/>
    <col min="11779" max="12032" width="8.875" style="77"/>
    <col min="12033" max="12033" width="101" style="77" customWidth="1"/>
    <col min="12034" max="12034" width="8.75" style="77" customWidth="1"/>
    <col min="12035" max="12288" width="8.875" style="77"/>
    <col min="12289" max="12289" width="101" style="77" customWidth="1"/>
    <col min="12290" max="12290" width="8.75" style="77" customWidth="1"/>
    <col min="12291" max="12544" width="8.875" style="77"/>
    <col min="12545" max="12545" width="101" style="77" customWidth="1"/>
    <col min="12546" max="12546" width="8.75" style="77" customWidth="1"/>
    <col min="12547" max="12800" width="8.875" style="77"/>
    <col min="12801" max="12801" width="101" style="77" customWidth="1"/>
    <col min="12802" max="12802" width="8.75" style="77" customWidth="1"/>
    <col min="12803" max="13056" width="8.875" style="77"/>
    <col min="13057" max="13057" width="101" style="77" customWidth="1"/>
    <col min="13058" max="13058" width="8.75" style="77" customWidth="1"/>
    <col min="13059" max="13312" width="8.875" style="77"/>
    <col min="13313" max="13313" width="101" style="77" customWidth="1"/>
    <col min="13314" max="13314" width="8.75" style="77" customWidth="1"/>
    <col min="13315" max="13568" width="8.875" style="77"/>
    <col min="13569" max="13569" width="101" style="77" customWidth="1"/>
    <col min="13570" max="13570" width="8.75" style="77" customWidth="1"/>
    <col min="13571" max="13824" width="8.875" style="77"/>
    <col min="13825" max="13825" width="101" style="77" customWidth="1"/>
    <col min="13826" max="13826" width="8.75" style="77" customWidth="1"/>
    <col min="13827" max="14080" width="8.875" style="77"/>
    <col min="14081" max="14081" width="101" style="77" customWidth="1"/>
    <col min="14082" max="14082" width="8.75" style="77" customWidth="1"/>
    <col min="14083" max="14336" width="8.875" style="77"/>
    <col min="14337" max="14337" width="101" style="77" customWidth="1"/>
    <col min="14338" max="14338" width="8.75" style="77" customWidth="1"/>
    <col min="14339" max="14592" width="8.875" style="77"/>
    <col min="14593" max="14593" width="101" style="77" customWidth="1"/>
    <col min="14594" max="14594" width="8.75" style="77" customWidth="1"/>
    <col min="14595" max="14848" width="8.875" style="77"/>
    <col min="14849" max="14849" width="101" style="77" customWidth="1"/>
    <col min="14850" max="14850" width="8.75" style="77" customWidth="1"/>
    <col min="14851" max="15104" width="8.875" style="77"/>
    <col min="15105" max="15105" width="101" style="77" customWidth="1"/>
    <col min="15106" max="15106" width="8.75" style="77" customWidth="1"/>
    <col min="15107" max="15360" width="8.875" style="77"/>
    <col min="15361" max="15361" width="101" style="77" customWidth="1"/>
    <col min="15362" max="15362" width="8.75" style="77" customWidth="1"/>
    <col min="15363" max="15616" width="8.875" style="77"/>
    <col min="15617" max="15617" width="101" style="77" customWidth="1"/>
    <col min="15618" max="15618" width="8.75" style="77" customWidth="1"/>
    <col min="15619" max="15872" width="8.875" style="77"/>
    <col min="15873" max="15873" width="101" style="77" customWidth="1"/>
    <col min="15874" max="15874" width="8.75" style="77" customWidth="1"/>
    <col min="15875" max="16128" width="8.875" style="77"/>
    <col min="16129" max="16129" width="101" style="77" customWidth="1"/>
    <col min="16130" max="16130" width="8.75" style="77" customWidth="1"/>
    <col min="16131" max="16384" width="8.875" style="77"/>
  </cols>
  <sheetData>
    <row r="1" spans="1:2" ht="39">
      <c r="A1" s="97" t="s">
        <v>316</v>
      </c>
      <c r="B1" s="76" t="s">
        <v>113</v>
      </c>
    </row>
    <row r="2" spans="1:2" ht="19.5">
      <c r="A2" s="68" t="s">
        <v>115</v>
      </c>
    </row>
    <row r="3" spans="1:2" ht="19.5">
      <c r="A3" s="68" t="s">
        <v>317</v>
      </c>
    </row>
    <row r="4" spans="1:2" ht="19.5">
      <c r="A4" s="68" t="s">
        <v>3</v>
      </c>
    </row>
    <row r="5" spans="1:2" ht="19.5">
      <c r="A5" s="79" t="s">
        <v>32</v>
      </c>
    </row>
    <row r="6" spans="1:2" ht="19.5">
      <c r="A6" s="79" t="s">
        <v>117</v>
      </c>
    </row>
    <row r="7" spans="1:2" ht="19.5">
      <c r="A7" s="79" t="s">
        <v>252</v>
      </c>
    </row>
    <row r="8" spans="1:2" ht="19.5">
      <c r="A8" s="79" t="s">
        <v>34</v>
      </c>
    </row>
    <row r="9" spans="1:2" ht="19.5">
      <c r="A9" s="79" t="s">
        <v>109</v>
      </c>
    </row>
    <row r="10" spans="1:2" ht="19.5">
      <c r="A10" s="68" t="s">
        <v>9</v>
      </c>
    </row>
    <row r="11" spans="1:2" ht="19.5">
      <c r="A11" s="79" t="s">
        <v>35</v>
      </c>
    </row>
    <row r="12" spans="1:2" ht="19.5">
      <c r="A12" s="79" t="s">
        <v>728</v>
      </c>
    </row>
    <row r="13" spans="1:2" ht="78">
      <c r="A13" s="79" t="s">
        <v>681</v>
      </c>
    </row>
    <row r="14" spans="1:2" ht="19.5">
      <c r="A14" s="79" t="s">
        <v>110</v>
      </c>
    </row>
    <row r="15" spans="1:2" ht="19.5">
      <c r="A15" s="74" t="s">
        <v>11</v>
      </c>
    </row>
    <row r="16" spans="1:2" ht="39">
      <c r="A16" s="71" t="s">
        <v>621</v>
      </c>
    </row>
    <row r="17" spans="1:1" ht="19.5">
      <c r="A17" s="71" t="s">
        <v>622</v>
      </c>
    </row>
    <row r="18" spans="1:1" ht="19.5">
      <c r="A18" s="70" t="s">
        <v>14</v>
      </c>
    </row>
    <row r="19" spans="1:1" ht="273">
      <c r="A19" s="71" t="s">
        <v>623</v>
      </c>
    </row>
    <row r="20" spans="1:1" ht="253.5" customHeight="1">
      <c r="A20" s="71" t="s">
        <v>626</v>
      </c>
    </row>
    <row r="21" spans="1:1" ht="19.5">
      <c r="A21" s="70" t="s">
        <v>729</v>
      </c>
    </row>
    <row r="22" spans="1:1" ht="39">
      <c r="A22" s="71" t="s">
        <v>624</v>
      </c>
    </row>
    <row r="23" spans="1:1" ht="19.5">
      <c r="A23" s="70" t="s">
        <v>599</v>
      </c>
    </row>
    <row r="24" spans="1:1" ht="19.5">
      <c r="A24" s="70" t="s">
        <v>603</v>
      </c>
    </row>
    <row r="25" spans="1:1" ht="19.5">
      <c r="A25" s="70" t="s">
        <v>21</v>
      </c>
    </row>
    <row r="26" spans="1:1" ht="19.5">
      <c r="A26" s="83" t="s">
        <v>22</v>
      </c>
    </row>
    <row r="27" spans="1:1" ht="39">
      <c r="A27" s="71" t="s">
        <v>670</v>
      </c>
    </row>
    <row r="28" spans="1:1" ht="39">
      <c r="A28" s="71" t="s">
        <v>689</v>
      </c>
    </row>
    <row r="29" spans="1:1" ht="19.5">
      <c r="A29" s="83" t="s">
        <v>24</v>
      </c>
    </row>
    <row r="30" spans="1:1" ht="39">
      <c r="A30" s="71" t="s">
        <v>625</v>
      </c>
    </row>
    <row r="31" spans="1:1" ht="58.5">
      <c r="A31" s="71" t="s">
        <v>123</v>
      </c>
    </row>
    <row r="32" spans="1:1" ht="39">
      <c r="A32" s="84" t="s">
        <v>124</v>
      </c>
    </row>
    <row r="33" spans="1:1" ht="20.25" thickBot="1">
      <c r="A33" s="85" t="s">
        <v>28</v>
      </c>
    </row>
  </sheetData>
  <phoneticPr fontId="2" type="noConversion"/>
  <hyperlinks>
    <hyperlink ref="B1" location="預告統計資料發布時間表!A1" display="回發布時間表" xr:uid="{00000000-0004-0000-0F00-000000000000}"/>
  </hyperlinks>
  <pageMargins left="0.7" right="0.7" top="0.75" bottom="0.75" header="0.3" footer="0.3"/>
  <pageSetup paperSize="9"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topLeftCell="A26" workbookViewId="0">
      <selection activeCell="A14" sqref="A14"/>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384</v>
      </c>
      <c r="B1" s="12" t="s">
        <v>113</v>
      </c>
    </row>
    <row r="2" spans="1:2" ht="19.5">
      <c r="A2" s="21" t="s">
        <v>115</v>
      </c>
    </row>
    <row r="3" spans="1:2" ht="19.5">
      <c r="A3" s="21" t="s">
        <v>129</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97.5">
      <c r="A14" s="17" t="s">
        <v>356</v>
      </c>
    </row>
    <row r="15" spans="1:2" ht="19.5">
      <c r="A15" s="72" t="s">
        <v>395</v>
      </c>
    </row>
    <row r="16" spans="1:2" ht="19.5">
      <c r="A16" s="16" t="s">
        <v>14</v>
      </c>
    </row>
    <row r="17" spans="1:3" ht="195">
      <c r="A17" s="17" t="s">
        <v>355</v>
      </c>
      <c r="C17" s="14"/>
    </row>
    <row r="18" spans="1:3" ht="19.5">
      <c r="A18" s="73" t="s">
        <v>397</v>
      </c>
    </row>
    <row r="19" spans="1:3" ht="39">
      <c r="A19" s="72" t="s">
        <v>399</v>
      </c>
    </row>
    <row r="20" spans="1:3" ht="19.5">
      <c r="A20" s="73" t="s">
        <v>134</v>
      </c>
    </row>
    <row r="21" spans="1:3" ht="19.5">
      <c r="A21" s="73" t="s">
        <v>400</v>
      </c>
    </row>
    <row r="22" spans="1:3" ht="19.5">
      <c r="A22" s="73" t="s">
        <v>21</v>
      </c>
    </row>
    <row r="23" spans="1:3" ht="19.5">
      <c r="A23" s="74" t="s">
        <v>22</v>
      </c>
    </row>
    <row r="24" spans="1:3" ht="39">
      <c r="A24" s="72" t="s">
        <v>401</v>
      </c>
    </row>
    <row r="25" spans="1:3" ht="39">
      <c r="A25" s="17" t="s">
        <v>121</v>
      </c>
    </row>
    <row r="26" spans="1:3" ht="19.5">
      <c r="A26" s="15" t="s">
        <v>24</v>
      </c>
    </row>
    <row r="27" spans="1:3" ht="39">
      <c r="A27" s="17" t="s">
        <v>128</v>
      </c>
    </row>
    <row r="28" spans="1:3" ht="58.5">
      <c r="A28" s="17" t="s">
        <v>123</v>
      </c>
    </row>
    <row r="29" spans="1:3" ht="39">
      <c r="A29" s="18" t="s">
        <v>124</v>
      </c>
    </row>
    <row r="30" spans="1:3" ht="20.25" thickBot="1">
      <c r="A30" s="19" t="s">
        <v>28</v>
      </c>
    </row>
  </sheetData>
  <phoneticPr fontId="2"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0"/>
  <sheetViews>
    <sheetView topLeftCell="A8" workbookViewId="0">
      <selection activeCell="A14" sqref="A14"/>
    </sheetView>
  </sheetViews>
  <sheetFormatPr defaultRowHeight="16.5"/>
  <cols>
    <col min="1" max="1" width="93.5" style="77" customWidth="1"/>
    <col min="2" max="2" width="8.75" style="77" customWidth="1"/>
    <col min="3" max="256" width="9" style="77"/>
    <col min="257" max="257" width="93.5" style="77" customWidth="1"/>
    <col min="258" max="258" width="8.75" style="77" customWidth="1"/>
    <col min="259" max="512" width="9" style="77"/>
    <col min="513" max="513" width="93.5" style="77" customWidth="1"/>
    <col min="514" max="514" width="8.75" style="77" customWidth="1"/>
    <col min="515" max="768" width="9" style="77"/>
    <col min="769" max="769" width="93.5" style="77" customWidth="1"/>
    <col min="770" max="770" width="8.75" style="77" customWidth="1"/>
    <col min="771" max="1024" width="9" style="77"/>
    <col min="1025" max="1025" width="93.5" style="77" customWidth="1"/>
    <col min="1026" max="1026" width="8.75" style="77" customWidth="1"/>
    <col min="1027" max="1280" width="9" style="77"/>
    <col min="1281" max="1281" width="93.5" style="77" customWidth="1"/>
    <col min="1282" max="1282" width="8.75" style="77" customWidth="1"/>
    <col min="1283" max="1536" width="9" style="77"/>
    <col min="1537" max="1537" width="93.5" style="77" customWidth="1"/>
    <col min="1538" max="1538" width="8.75" style="77" customWidth="1"/>
    <col min="1539" max="1792" width="9" style="77"/>
    <col min="1793" max="1793" width="93.5" style="77" customWidth="1"/>
    <col min="1794" max="1794" width="8.75" style="77" customWidth="1"/>
    <col min="1795" max="2048" width="9" style="77"/>
    <col min="2049" max="2049" width="93.5" style="77" customWidth="1"/>
    <col min="2050" max="2050" width="8.75" style="77" customWidth="1"/>
    <col min="2051" max="2304" width="9" style="77"/>
    <col min="2305" max="2305" width="93.5" style="77" customWidth="1"/>
    <col min="2306" max="2306" width="8.75" style="77" customWidth="1"/>
    <col min="2307" max="2560" width="9" style="77"/>
    <col min="2561" max="2561" width="93.5" style="77" customWidth="1"/>
    <col min="2562" max="2562" width="8.75" style="77" customWidth="1"/>
    <col min="2563" max="2816" width="9" style="77"/>
    <col min="2817" max="2817" width="93.5" style="77" customWidth="1"/>
    <col min="2818" max="2818" width="8.75" style="77" customWidth="1"/>
    <col min="2819" max="3072" width="9" style="77"/>
    <col min="3073" max="3073" width="93.5" style="77" customWidth="1"/>
    <col min="3074" max="3074" width="8.75" style="77" customWidth="1"/>
    <col min="3075" max="3328" width="9" style="77"/>
    <col min="3329" max="3329" width="93.5" style="77" customWidth="1"/>
    <col min="3330" max="3330" width="8.75" style="77" customWidth="1"/>
    <col min="3331" max="3584" width="9" style="77"/>
    <col min="3585" max="3585" width="93.5" style="77" customWidth="1"/>
    <col min="3586" max="3586" width="8.75" style="77" customWidth="1"/>
    <col min="3587" max="3840" width="9" style="77"/>
    <col min="3841" max="3841" width="93.5" style="77" customWidth="1"/>
    <col min="3842" max="3842" width="8.75" style="77" customWidth="1"/>
    <col min="3843" max="4096" width="9" style="77"/>
    <col min="4097" max="4097" width="93.5" style="77" customWidth="1"/>
    <col min="4098" max="4098" width="8.75" style="77" customWidth="1"/>
    <col min="4099" max="4352" width="9" style="77"/>
    <col min="4353" max="4353" width="93.5" style="77" customWidth="1"/>
    <col min="4354" max="4354" width="8.75" style="77" customWidth="1"/>
    <col min="4355" max="4608" width="9" style="77"/>
    <col min="4609" max="4609" width="93.5" style="77" customWidth="1"/>
    <col min="4610" max="4610" width="8.75" style="77" customWidth="1"/>
    <col min="4611" max="4864" width="9" style="77"/>
    <col min="4865" max="4865" width="93.5" style="77" customWidth="1"/>
    <col min="4866" max="4866" width="8.75" style="77" customWidth="1"/>
    <col min="4867" max="5120" width="9" style="77"/>
    <col min="5121" max="5121" width="93.5" style="77" customWidth="1"/>
    <col min="5122" max="5122" width="8.75" style="77" customWidth="1"/>
    <col min="5123" max="5376" width="9" style="77"/>
    <col min="5377" max="5377" width="93.5" style="77" customWidth="1"/>
    <col min="5378" max="5378" width="8.75" style="77" customWidth="1"/>
    <col min="5379" max="5632" width="9" style="77"/>
    <col min="5633" max="5633" width="93.5" style="77" customWidth="1"/>
    <col min="5634" max="5634" width="8.75" style="77" customWidth="1"/>
    <col min="5635" max="5888" width="9" style="77"/>
    <col min="5889" max="5889" width="93.5" style="77" customWidth="1"/>
    <col min="5890" max="5890" width="8.75" style="77" customWidth="1"/>
    <col min="5891" max="6144" width="9" style="77"/>
    <col min="6145" max="6145" width="93.5" style="77" customWidth="1"/>
    <col min="6146" max="6146" width="8.75" style="77" customWidth="1"/>
    <col min="6147" max="6400" width="9" style="77"/>
    <col min="6401" max="6401" width="93.5" style="77" customWidth="1"/>
    <col min="6402" max="6402" width="8.75" style="77" customWidth="1"/>
    <col min="6403" max="6656" width="9" style="77"/>
    <col min="6657" max="6657" width="93.5" style="77" customWidth="1"/>
    <col min="6658" max="6658" width="8.75" style="77" customWidth="1"/>
    <col min="6659" max="6912" width="9" style="77"/>
    <col min="6913" max="6913" width="93.5" style="77" customWidth="1"/>
    <col min="6914" max="6914" width="8.75" style="77" customWidth="1"/>
    <col min="6915" max="7168" width="9" style="77"/>
    <col min="7169" max="7169" width="93.5" style="77" customWidth="1"/>
    <col min="7170" max="7170" width="8.75" style="77" customWidth="1"/>
    <col min="7171" max="7424" width="9" style="77"/>
    <col min="7425" max="7425" width="93.5" style="77" customWidth="1"/>
    <col min="7426" max="7426" width="8.75" style="77" customWidth="1"/>
    <col min="7427" max="7680" width="9" style="77"/>
    <col min="7681" max="7681" width="93.5" style="77" customWidth="1"/>
    <col min="7682" max="7682" width="8.75" style="77" customWidth="1"/>
    <col min="7683" max="7936" width="9" style="77"/>
    <col min="7937" max="7937" width="93.5" style="77" customWidth="1"/>
    <col min="7938" max="7938" width="8.75" style="77" customWidth="1"/>
    <col min="7939" max="8192" width="9" style="77"/>
    <col min="8193" max="8193" width="93.5" style="77" customWidth="1"/>
    <col min="8194" max="8194" width="8.75" style="77" customWidth="1"/>
    <col min="8195" max="8448" width="9" style="77"/>
    <col min="8449" max="8449" width="93.5" style="77" customWidth="1"/>
    <col min="8450" max="8450" width="8.75" style="77" customWidth="1"/>
    <col min="8451" max="8704" width="9" style="77"/>
    <col min="8705" max="8705" width="93.5" style="77" customWidth="1"/>
    <col min="8706" max="8706" width="8.75" style="77" customWidth="1"/>
    <col min="8707" max="8960" width="9" style="77"/>
    <col min="8961" max="8961" width="93.5" style="77" customWidth="1"/>
    <col min="8962" max="8962" width="8.75" style="77" customWidth="1"/>
    <col min="8963" max="9216" width="9" style="77"/>
    <col min="9217" max="9217" width="93.5" style="77" customWidth="1"/>
    <col min="9218" max="9218" width="8.75" style="77" customWidth="1"/>
    <col min="9219" max="9472" width="9" style="77"/>
    <col min="9473" max="9473" width="93.5" style="77" customWidth="1"/>
    <col min="9474" max="9474" width="8.75" style="77" customWidth="1"/>
    <col min="9475" max="9728" width="9" style="77"/>
    <col min="9729" max="9729" width="93.5" style="77" customWidth="1"/>
    <col min="9730" max="9730" width="8.75" style="77" customWidth="1"/>
    <col min="9731" max="9984" width="9" style="77"/>
    <col min="9985" max="9985" width="93.5" style="77" customWidth="1"/>
    <col min="9986" max="9986" width="8.75" style="77" customWidth="1"/>
    <col min="9987" max="10240" width="9" style="77"/>
    <col min="10241" max="10241" width="93.5" style="77" customWidth="1"/>
    <col min="10242" max="10242" width="8.75" style="77" customWidth="1"/>
    <col min="10243" max="10496" width="9" style="77"/>
    <col min="10497" max="10497" width="93.5" style="77" customWidth="1"/>
    <col min="10498" max="10498" width="8.75" style="77" customWidth="1"/>
    <col min="10499" max="10752" width="9" style="77"/>
    <col min="10753" max="10753" width="93.5" style="77" customWidth="1"/>
    <col min="10754" max="10754" width="8.75" style="77" customWidth="1"/>
    <col min="10755" max="11008" width="9" style="77"/>
    <col min="11009" max="11009" width="93.5" style="77" customWidth="1"/>
    <col min="11010" max="11010" width="8.75" style="77" customWidth="1"/>
    <col min="11011" max="11264" width="9" style="77"/>
    <col min="11265" max="11265" width="93.5" style="77" customWidth="1"/>
    <col min="11266" max="11266" width="8.75" style="77" customWidth="1"/>
    <col min="11267" max="11520" width="9" style="77"/>
    <col min="11521" max="11521" width="93.5" style="77" customWidth="1"/>
    <col min="11522" max="11522" width="8.75" style="77" customWidth="1"/>
    <col min="11523" max="11776" width="9" style="77"/>
    <col min="11777" max="11777" width="93.5" style="77" customWidth="1"/>
    <col min="11778" max="11778" width="8.75" style="77" customWidth="1"/>
    <col min="11779" max="12032" width="9" style="77"/>
    <col min="12033" max="12033" width="93.5" style="77" customWidth="1"/>
    <col min="12034" max="12034" width="8.75" style="77" customWidth="1"/>
    <col min="12035" max="12288" width="9" style="77"/>
    <col min="12289" max="12289" width="93.5" style="77" customWidth="1"/>
    <col min="12290" max="12290" width="8.75" style="77" customWidth="1"/>
    <col min="12291" max="12544" width="9" style="77"/>
    <col min="12545" max="12545" width="93.5" style="77" customWidth="1"/>
    <col min="12546" max="12546" width="8.75" style="77" customWidth="1"/>
    <col min="12547" max="12800" width="9" style="77"/>
    <col min="12801" max="12801" width="93.5" style="77" customWidth="1"/>
    <col min="12802" max="12802" width="8.75" style="77" customWidth="1"/>
    <col min="12803" max="13056" width="9" style="77"/>
    <col min="13057" max="13057" width="93.5" style="77" customWidth="1"/>
    <col min="13058" max="13058" width="8.75" style="77" customWidth="1"/>
    <col min="13059" max="13312" width="9" style="77"/>
    <col min="13313" max="13313" width="93.5" style="77" customWidth="1"/>
    <col min="13314" max="13314" width="8.75" style="77" customWidth="1"/>
    <col min="13315" max="13568" width="9" style="77"/>
    <col min="13569" max="13569" width="93.5" style="77" customWidth="1"/>
    <col min="13570" max="13570" width="8.75" style="77" customWidth="1"/>
    <col min="13571" max="13824" width="9" style="77"/>
    <col min="13825" max="13825" width="93.5" style="77" customWidth="1"/>
    <col min="13826" max="13826" width="8.75" style="77" customWidth="1"/>
    <col min="13827" max="14080" width="9" style="77"/>
    <col min="14081" max="14081" width="93.5" style="77" customWidth="1"/>
    <col min="14082" max="14082" width="8.75" style="77" customWidth="1"/>
    <col min="14083" max="14336" width="9" style="77"/>
    <col min="14337" max="14337" width="93.5" style="77" customWidth="1"/>
    <col min="14338" max="14338" width="8.75" style="77" customWidth="1"/>
    <col min="14339" max="14592" width="9" style="77"/>
    <col min="14593" max="14593" width="93.5" style="77" customWidth="1"/>
    <col min="14594" max="14594" width="8.75" style="77" customWidth="1"/>
    <col min="14595" max="14848" width="9" style="77"/>
    <col min="14849" max="14849" width="93.5" style="77" customWidth="1"/>
    <col min="14850" max="14850" width="8.75" style="77" customWidth="1"/>
    <col min="14851" max="15104" width="9" style="77"/>
    <col min="15105" max="15105" width="93.5" style="77" customWidth="1"/>
    <col min="15106" max="15106" width="8.75" style="77" customWidth="1"/>
    <col min="15107" max="15360" width="9" style="77"/>
    <col min="15361" max="15361" width="93.5" style="77" customWidth="1"/>
    <col min="15362" max="15362" width="8.75" style="77" customWidth="1"/>
    <col min="15363" max="15616" width="9" style="77"/>
    <col min="15617" max="15617" width="93.5" style="77" customWidth="1"/>
    <col min="15618" max="15618" width="8.75" style="77" customWidth="1"/>
    <col min="15619" max="15872" width="9" style="77"/>
    <col min="15873" max="15873" width="93.5" style="77" customWidth="1"/>
    <col min="15874" max="15874" width="8.75" style="77" customWidth="1"/>
    <col min="15875" max="16128" width="9" style="77"/>
    <col min="16129" max="16129" width="93.5" style="77" customWidth="1"/>
    <col min="16130" max="16130" width="8.75" style="77" customWidth="1"/>
    <col min="16131" max="16384" width="9" style="77"/>
  </cols>
  <sheetData>
    <row r="1" spans="1:2" ht="19.5">
      <c r="A1" s="75" t="s">
        <v>320</v>
      </c>
      <c r="B1" s="76" t="s">
        <v>113</v>
      </c>
    </row>
    <row r="2" spans="1:2" ht="19.5">
      <c r="A2" s="78" t="s">
        <v>115</v>
      </c>
    </row>
    <row r="3" spans="1:2" ht="19.5">
      <c r="A3" s="78" t="s">
        <v>321</v>
      </c>
    </row>
    <row r="4" spans="1:2" ht="19.5">
      <c r="A4" s="74" t="s">
        <v>3</v>
      </c>
    </row>
    <row r="5" spans="1:2" ht="19.5">
      <c r="A5" s="79" t="s">
        <v>130</v>
      </c>
    </row>
    <row r="6" spans="1:2" ht="19.5">
      <c r="A6" s="79" t="s">
        <v>131</v>
      </c>
    </row>
    <row r="7" spans="1:2" ht="19.5">
      <c r="A7" s="79" t="s">
        <v>253</v>
      </c>
    </row>
    <row r="8" spans="1:2" ht="19.5">
      <c r="A8" s="79" t="s">
        <v>132</v>
      </c>
    </row>
    <row r="9" spans="1:2" ht="19.5">
      <c r="A9" s="79" t="s">
        <v>133</v>
      </c>
    </row>
    <row r="10" spans="1:2" ht="19.5">
      <c r="A10" s="74" t="s">
        <v>9</v>
      </c>
    </row>
    <row r="11" spans="1:2" ht="19.5">
      <c r="A11" s="73" t="s">
        <v>696</v>
      </c>
    </row>
    <row r="12" spans="1:2" ht="97.5">
      <c r="A12" s="72" t="s">
        <v>681</v>
      </c>
    </row>
    <row r="13" spans="1:2" ht="19.5">
      <c r="A13" s="74" t="s">
        <v>11</v>
      </c>
    </row>
    <row r="14" spans="1:2" ht="19.5">
      <c r="A14" s="73" t="s">
        <v>118</v>
      </c>
    </row>
    <row r="15" spans="1:2" ht="19.5">
      <c r="A15" s="72" t="s">
        <v>395</v>
      </c>
    </row>
    <row r="16" spans="1:2" ht="19.5">
      <c r="A16" s="73" t="s">
        <v>14</v>
      </c>
    </row>
    <row r="17" spans="1:1" ht="195">
      <c r="A17" s="72" t="s">
        <v>357</v>
      </c>
    </row>
    <row r="18" spans="1:1" ht="19.5">
      <c r="A18" s="80" t="s">
        <v>396</v>
      </c>
    </row>
    <row r="19" spans="1:1" ht="39">
      <c r="A19" s="80" t="s">
        <v>398</v>
      </c>
    </row>
    <row r="20" spans="1:1" ht="19.5">
      <c r="A20" s="73" t="s">
        <v>134</v>
      </c>
    </row>
    <row r="21" spans="1:1" ht="19.5">
      <c r="A21" s="73" t="s">
        <v>400</v>
      </c>
    </row>
    <row r="22" spans="1:1" ht="19.5">
      <c r="A22" s="73" t="s">
        <v>21</v>
      </c>
    </row>
    <row r="23" spans="1:1" ht="19.5">
      <c r="A23" s="74" t="s">
        <v>22</v>
      </c>
    </row>
    <row r="24" spans="1:1" ht="39">
      <c r="A24" s="72" t="s">
        <v>401</v>
      </c>
    </row>
    <row r="25" spans="1:1" ht="39">
      <c r="A25" s="72" t="s">
        <v>697</v>
      </c>
    </row>
    <row r="26" spans="1:1" ht="19.5">
      <c r="A26" s="74" t="s">
        <v>24</v>
      </c>
    </row>
    <row r="27" spans="1:1" ht="39">
      <c r="A27" s="72" t="s">
        <v>122</v>
      </c>
    </row>
    <row r="28" spans="1:1" ht="58.5">
      <c r="A28" s="72" t="s">
        <v>123</v>
      </c>
    </row>
    <row r="29" spans="1:1" ht="39">
      <c r="A29" s="81" t="s">
        <v>124</v>
      </c>
    </row>
    <row r="30" spans="1:1" ht="20.25" thickBot="1">
      <c r="A30" s="82" t="s">
        <v>28</v>
      </c>
    </row>
  </sheetData>
  <phoneticPr fontId="2"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workbookViewId="0">
      <selection activeCell="A19" sqref="A19"/>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135</v>
      </c>
      <c r="B1" s="12" t="s">
        <v>113</v>
      </c>
    </row>
    <row r="2" spans="1:2" ht="19.5">
      <c r="A2" s="21" t="s">
        <v>115</v>
      </c>
    </row>
    <row r="3" spans="1:2" ht="19.5">
      <c r="A3" s="21" t="s">
        <v>136</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56" t="s">
        <v>11</v>
      </c>
    </row>
    <row r="14" spans="1:2" ht="58.5">
      <c r="A14" s="55" t="s">
        <v>402</v>
      </c>
    </row>
    <row r="15" spans="1:2" ht="19.5">
      <c r="A15" s="55" t="s">
        <v>403</v>
      </c>
    </row>
    <row r="16" spans="1:2" ht="19.5">
      <c r="A16" s="57" t="s">
        <v>14</v>
      </c>
    </row>
    <row r="17" spans="1:3" ht="156">
      <c r="A17" s="55" t="s">
        <v>404</v>
      </c>
      <c r="C17" s="14"/>
    </row>
    <row r="18" spans="1:3" ht="19.5">
      <c r="A18" s="57" t="s">
        <v>405</v>
      </c>
    </row>
    <row r="19" spans="1:3" ht="19.5">
      <c r="A19" s="55" t="s">
        <v>406</v>
      </c>
    </row>
    <row r="20" spans="1:3" ht="19.5">
      <c r="A20" s="57" t="s">
        <v>407</v>
      </c>
    </row>
    <row r="21" spans="1:3" ht="19.5">
      <c r="A21" s="57" t="s">
        <v>408</v>
      </c>
    </row>
    <row r="22" spans="1:3" ht="19.5">
      <c r="A22" s="57" t="s">
        <v>21</v>
      </c>
    </row>
    <row r="23" spans="1:3" ht="19.5">
      <c r="A23" s="56" t="s">
        <v>22</v>
      </c>
    </row>
    <row r="24" spans="1:3" ht="39">
      <c r="A24" s="71" t="s">
        <v>698</v>
      </c>
    </row>
    <row r="25" spans="1:3" ht="39">
      <c r="A25" s="71" t="s">
        <v>689</v>
      </c>
    </row>
    <row r="26" spans="1:3" ht="19.5">
      <c r="A26" s="56" t="s">
        <v>24</v>
      </c>
    </row>
    <row r="27" spans="1:3" ht="19.5">
      <c r="A27" s="55" t="s">
        <v>409</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heetViews>
  <sheetFormatPr defaultRowHeight="16.5"/>
  <cols>
    <col min="1" max="1" width="93.5" customWidth="1"/>
    <col min="257" max="257" width="93.5" customWidth="1"/>
    <col min="513" max="513" width="93.5" customWidth="1"/>
    <col min="769" max="769" width="93.5" customWidth="1"/>
    <col min="1025" max="1025" width="93.5" customWidth="1"/>
    <col min="1281" max="1281" width="93.5" customWidth="1"/>
    <col min="1537" max="1537" width="93.5" customWidth="1"/>
    <col min="1793" max="1793" width="93.5" customWidth="1"/>
    <col min="2049" max="2049" width="93.5" customWidth="1"/>
    <col min="2305" max="2305" width="93.5" customWidth="1"/>
    <col min="2561" max="2561" width="93.5" customWidth="1"/>
    <col min="2817" max="2817" width="93.5" customWidth="1"/>
    <col min="3073" max="3073" width="93.5" customWidth="1"/>
    <col min="3329" max="3329" width="93.5" customWidth="1"/>
    <col min="3585" max="3585" width="93.5" customWidth="1"/>
    <col min="3841" max="3841" width="93.5" customWidth="1"/>
    <col min="4097" max="4097" width="93.5" customWidth="1"/>
    <col min="4353" max="4353" width="93.5" customWidth="1"/>
    <col min="4609" max="4609" width="93.5" customWidth="1"/>
    <col min="4865" max="4865" width="93.5" customWidth="1"/>
    <col min="5121" max="5121" width="93.5" customWidth="1"/>
    <col min="5377" max="5377" width="93.5" customWidth="1"/>
    <col min="5633" max="5633" width="93.5" customWidth="1"/>
    <col min="5889" max="5889" width="93.5" customWidth="1"/>
    <col min="6145" max="6145" width="93.5" customWidth="1"/>
    <col min="6401" max="6401" width="93.5" customWidth="1"/>
    <col min="6657" max="6657" width="93.5" customWidth="1"/>
    <col min="6913" max="6913" width="93.5" customWidth="1"/>
    <col min="7169" max="7169" width="93.5" customWidth="1"/>
    <col min="7425" max="7425" width="93.5" customWidth="1"/>
    <col min="7681" max="7681" width="93.5" customWidth="1"/>
    <col min="7937" max="7937" width="93.5" customWidth="1"/>
    <col min="8193" max="8193" width="93.5" customWidth="1"/>
    <col min="8449" max="8449" width="93.5" customWidth="1"/>
    <col min="8705" max="8705" width="93.5" customWidth="1"/>
    <col min="8961" max="8961" width="93.5" customWidth="1"/>
    <col min="9217" max="9217" width="93.5" customWidth="1"/>
    <col min="9473" max="9473" width="93.5" customWidth="1"/>
    <col min="9729" max="9729" width="93.5" customWidth="1"/>
    <col min="9985" max="9985" width="93.5" customWidth="1"/>
    <col min="10241" max="10241" width="93.5" customWidth="1"/>
    <col min="10497" max="10497" width="93.5" customWidth="1"/>
    <col min="10753" max="10753" width="93.5" customWidth="1"/>
    <col min="11009" max="11009" width="93.5" customWidth="1"/>
    <col min="11265" max="11265" width="93.5" customWidth="1"/>
    <col min="11521" max="11521" width="93.5" customWidth="1"/>
    <col min="11777" max="11777" width="93.5" customWidth="1"/>
    <col min="12033" max="12033" width="93.5" customWidth="1"/>
    <col min="12289" max="12289" width="93.5" customWidth="1"/>
    <col min="12545" max="12545" width="93.5" customWidth="1"/>
    <col min="12801" max="12801" width="93.5" customWidth="1"/>
    <col min="13057" max="13057" width="93.5" customWidth="1"/>
    <col min="13313" max="13313" width="93.5" customWidth="1"/>
    <col min="13569" max="13569" width="93.5" customWidth="1"/>
    <col min="13825" max="13825" width="93.5" customWidth="1"/>
    <col min="14081" max="14081" width="93.5" customWidth="1"/>
    <col min="14337" max="14337" width="93.5" customWidth="1"/>
    <col min="14593" max="14593" width="93.5" customWidth="1"/>
    <col min="14849" max="14849" width="93.5" customWidth="1"/>
    <col min="15105" max="15105" width="93.5" customWidth="1"/>
    <col min="15361" max="15361" width="93.5" customWidth="1"/>
    <col min="15617" max="15617" width="93.5" customWidth="1"/>
    <col min="15873" max="15873" width="93.5" customWidth="1"/>
    <col min="16129" max="16129" width="93.5" customWidth="1"/>
  </cols>
  <sheetData>
    <row r="1" spans="1:2" ht="19.5">
      <c r="A1" s="1" t="s">
        <v>259</v>
      </c>
      <c r="B1" s="2" t="s">
        <v>0</v>
      </c>
    </row>
    <row r="2" spans="1:2" ht="19.5">
      <c r="A2" s="3" t="s">
        <v>1</v>
      </c>
    </row>
    <row r="3" spans="1:2" ht="19.5">
      <c r="A3" s="3" t="s">
        <v>2</v>
      </c>
    </row>
    <row r="4" spans="1:2" ht="19.5">
      <c r="A4" s="4" t="s">
        <v>3</v>
      </c>
    </row>
    <row r="5" spans="1:2" ht="19.5">
      <c r="A5" s="5" t="s">
        <v>4</v>
      </c>
    </row>
    <row r="6" spans="1:2" ht="19.5">
      <c r="A6" s="5" t="s">
        <v>5</v>
      </c>
    </row>
    <row r="7" spans="1:2" ht="19.5">
      <c r="A7" s="5" t="s">
        <v>6</v>
      </c>
    </row>
    <row r="8" spans="1:2" ht="19.5">
      <c r="A8" s="5" t="s">
        <v>7</v>
      </c>
    </row>
    <row r="9" spans="1:2" ht="19.5">
      <c r="A9" s="5" t="s">
        <v>8</v>
      </c>
    </row>
    <row r="10" spans="1:2" ht="19.5">
      <c r="A10" s="4" t="s">
        <v>9</v>
      </c>
    </row>
    <row r="11" spans="1:2" ht="117">
      <c r="A11" s="6" t="s">
        <v>688</v>
      </c>
    </row>
    <row r="12" spans="1:2" ht="19.5">
      <c r="A12" s="4" t="s">
        <v>11</v>
      </c>
    </row>
    <row r="13" spans="1:2" ht="19.5">
      <c r="A13" s="5" t="s">
        <v>12</v>
      </c>
    </row>
    <row r="14" spans="1:2" ht="39">
      <c r="A14" s="6" t="s">
        <v>13</v>
      </c>
    </row>
    <row r="15" spans="1:2" ht="19.5">
      <c r="A15" s="5" t="s">
        <v>14</v>
      </c>
    </row>
    <row r="16" spans="1:2" ht="97.5">
      <c r="A16" s="6" t="s">
        <v>15</v>
      </c>
    </row>
    <row r="17" spans="1:1" ht="19.5">
      <c r="A17" s="5" t="s">
        <v>16</v>
      </c>
    </row>
    <row r="18" spans="1:1" ht="19.5">
      <c r="A18" s="5" t="s">
        <v>17</v>
      </c>
    </row>
    <row r="19" spans="1:1" ht="19.5">
      <c r="A19" s="5" t="s">
        <v>18</v>
      </c>
    </row>
    <row r="20" spans="1:1" ht="19.5">
      <c r="A20" s="5" t="s">
        <v>19</v>
      </c>
    </row>
    <row r="21" spans="1:1" ht="19.5">
      <c r="A21" s="5" t="s">
        <v>20</v>
      </c>
    </row>
    <row r="22" spans="1:1" ht="19.5">
      <c r="A22" s="5" t="s">
        <v>672</v>
      </c>
    </row>
    <row r="23" spans="1:1" ht="19.5">
      <c r="A23" s="5" t="s">
        <v>184</v>
      </c>
    </row>
    <row r="24" spans="1:1" ht="19.5">
      <c r="A24" s="5" t="s">
        <v>21</v>
      </c>
    </row>
    <row r="25" spans="1:1" ht="19.5">
      <c r="A25" s="4" t="s">
        <v>22</v>
      </c>
    </row>
    <row r="26" spans="1:1" ht="39">
      <c r="A26" s="6" t="s">
        <v>258</v>
      </c>
    </row>
    <row r="27" spans="1:1" ht="39">
      <c r="A27" s="6" t="s">
        <v>23</v>
      </c>
    </row>
    <row r="28" spans="1:1" ht="19.5">
      <c r="A28" s="4" t="s">
        <v>24</v>
      </c>
    </row>
    <row r="29" spans="1:1" ht="39">
      <c r="A29" s="6" t="s">
        <v>25</v>
      </c>
    </row>
    <row r="30" spans="1:1" ht="39">
      <c r="A30" s="6" t="s">
        <v>26</v>
      </c>
    </row>
    <row r="31" spans="1:1" ht="39">
      <c r="A31" s="7" t="s">
        <v>27</v>
      </c>
    </row>
    <row r="32" spans="1:1" ht="20.25" thickBot="1">
      <c r="A32" s="8" t="s">
        <v>28</v>
      </c>
    </row>
  </sheetData>
  <phoneticPr fontId="2" type="noConversion"/>
  <hyperlinks>
    <hyperlink ref="B1" location="預告統計資料發布時間表!A1" display="回發布時間表" xr:uid="{00000000-0004-0000-0100-000000000000}"/>
  </hyperlinks>
  <pageMargins left="0.7" right="0.7" top="0.75" bottom="0.75" header="0.3" footer="0.3"/>
  <pageSetup paperSize="9" orientation="portrait"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30"/>
  <sheetViews>
    <sheetView workbookViewId="0">
      <selection activeCell="A24" sqref="A24"/>
    </sheetView>
  </sheetViews>
  <sheetFormatPr defaultRowHeight="16.5"/>
  <cols>
    <col min="1" max="1" width="93.5" style="77" customWidth="1"/>
    <col min="2" max="2" width="8.75" style="77" customWidth="1"/>
    <col min="3" max="256" width="8.875" style="77"/>
    <col min="257" max="257" width="93.5" style="77" customWidth="1"/>
    <col min="258" max="258" width="8.75" style="77" customWidth="1"/>
    <col min="259" max="512" width="8.875" style="77"/>
    <col min="513" max="513" width="93.5" style="77" customWidth="1"/>
    <col min="514" max="514" width="8.75" style="77" customWidth="1"/>
    <col min="515" max="768" width="8.875" style="77"/>
    <col min="769" max="769" width="93.5" style="77" customWidth="1"/>
    <col min="770" max="770" width="8.75" style="77" customWidth="1"/>
    <col min="771" max="1024" width="8.875" style="77"/>
    <col min="1025" max="1025" width="93.5" style="77" customWidth="1"/>
    <col min="1026" max="1026" width="8.75" style="77" customWidth="1"/>
    <col min="1027" max="1280" width="8.875" style="77"/>
    <col min="1281" max="1281" width="93.5" style="77" customWidth="1"/>
    <col min="1282" max="1282" width="8.75" style="77" customWidth="1"/>
    <col min="1283" max="1536" width="8.875" style="77"/>
    <col min="1537" max="1537" width="93.5" style="77" customWidth="1"/>
    <col min="1538" max="1538" width="8.75" style="77" customWidth="1"/>
    <col min="1539" max="1792" width="8.875" style="77"/>
    <col min="1793" max="1793" width="93.5" style="77" customWidth="1"/>
    <col min="1794" max="1794" width="8.75" style="77" customWidth="1"/>
    <col min="1795" max="2048" width="8.875" style="77"/>
    <col min="2049" max="2049" width="93.5" style="77" customWidth="1"/>
    <col min="2050" max="2050" width="8.75" style="77" customWidth="1"/>
    <col min="2051" max="2304" width="8.875" style="77"/>
    <col min="2305" max="2305" width="93.5" style="77" customWidth="1"/>
    <col min="2306" max="2306" width="8.75" style="77" customWidth="1"/>
    <col min="2307" max="2560" width="8.875" style="77"/>
    <col min="2561" max="2561" width="93.5" style="77" customWidth="1"/>
    <col min="2562" max="2562" width="8.75" style="77" customWidth="1"/>
    <col min="2563" max="2816" width="8.875" style="77"/>
    <col min="2817" max="2817" width="93.5" style="77" customWidth="1"/>
    <col min="2818" max="2818" width="8.75" style="77" customWidth="1"/>
    <col min="2819" max="3072" width="8.875" style="77"/>
    <col min="3073" max="3073" width="93.5" style="77" customWidth="1"/>
    <col min="3074" max="3074" width="8.75" style="77" customWidth="1"/>
    <col min="3075" max="3328" width="8.875" style="77"/>
    <col min="3329" max="3329" width="93.5" style="77" customWidth="1"/>
    <col min="3330" max="3330" width="8.75" style="77" customWidth="1"/>
    <col min="3331" max="3584" width="8.875" style="77"/>
    <col min="3585" max="3585" width="93.5" style="77" customWidth="1"/>
    <col min="3586" max="3586" width="8.75" style="77" customWidth="1"/>
    <col min="3587" max="3840" width="8.875" style="77"/>
    <col min="3841" max="3841" width="93.5" style="77" customWidth="1"/>
    <col min="3842" max="3842" width="8.75" style="77" customWidth="1"/>
    <col min="3843" max="4096" width="8.875" style="77"/>
    <col min="4097" max="4097" width="93.5" style="77" customWidth="1"/>
    <col min="4098" max="4098" width="8.75" style="77" customWidth="1"/>
    <col min="4099" max="4352" width="8.875" style="77"/>
    <col min="4353" max="4353" width="93.5" style="77" customWidth="1"/>
    <col min="4354" max="4354" width="8.75" style="77" customWidth="1"/>
    <col min="4355" max="4608" width="8.875" style="77"/>
    <col min="4609" max="4609" width="93.5" style="77" customWidth="1"/>
    <col min="4610" max="4610" width="8.75" style="77" customWidth="1"/>
    <col min="4611" max="4864" width="8.875" style="77"/>
    <col min="4865" max="4865" width="93.5" style="77" customWidth="1"/>
    <col min="4866" max="4866" width="8.75" style="77" customWidth="1"/>
    <col min="4867" max="5120" width="8.875" style="77"/>
    <col min="5121" max="5121" width="93.5" style="77" customWidth="1"/>
    <col min="5122" max="5122" width="8.75" style="77" customWidth="1"/>
    <col min="5123" max="5376" width="8.875" style="77"/>
    <col min="5377" max="5377" width="93.5" style="77" customWidth="1"/>
    <col min="5378" max="5378" width="8.75" style="77" customWidth="1"/>
    <col min="5379" max="5632" width="8.875" style="77"/>
    <col min="5633" max="5633" width="93.5" style="77" customWidth="1"/>
    <col min="5634" max="5634" width="8.75" style="77" customWidth="1"/>
    <col min="5635" max="5888" width="8.875" style="77"/>
    <col min="5889" max="5889" width="93.5" style="77" customWidth="1"/>
    <col min="5890" max="5890" width="8.75" style="77" customWidth="1"/>
    <col min="5891" max="6144" width="8.875" style="77"/>
    <col min="6145" max="6145" width="93.5" style="77" customWidth="1"/>
    <col min="6146" max="6146" width="8.75" style="77" customWidth="1"/>
    <col min="6147" max="6400" width="8.875" style="77"/>
    <col min="6401" max="6401" width="93.5" style="77" customWidth="1"/>
    <col min="6402" max="6402" width="8.75" style="77" customWidth="1"/>
    <col min="6403" max="6656" width="8.875" style="77"/>
    <col min="6657" max="6657" width="93.5" style="77" customWidth="1"/>
    <col min="6658" max="6658" width="8.75" style="77" customWidth="1"/>
    <col min="6659" max="6912" width="8.875" style="77"/>
    <col min="6913" max="6913" width="93.5" style="77" customWidth="1"/>
    <col min="6914" max="6914" width="8.75" style="77" customWidth="1"/>
    <col min="6915" max="7168" width="8.875" style="77"/>
    <col min="7169" max="7169" width="93.5" style="77" customWidth="1"/>
    <col min="7170" max="7170" width="8.75" style="77" customWidth="1"/>
    <col min="7171" max="7424" width="8.875" style="77"/>
    <col min="7425" max="7425" width="93.5" style="77" customWidth="1"/>
    <col min="7426" max="7426" width="8.75" style="77" customWidth="1"/>
    <col min="7427" max="7680" width="8.875" style="77"/>
    <col min="7681" max="7681" width="93.5" style="77" customWidth="1"/>
    <col min="7682" max="7682" width="8.75" style="77" customWidth="1"/>
    <col min="7683" max="7936" width="8.875" style="77"/>
    <col min="7937" max="7937" width="93.5" style="77" customWidth="1"/>
    <col min="7938" max="7938" width="8.75" style="77" customWidth="1"/>
    <col min="7939" max="8192" width="8.875" style="77"/>
    <col min="8193" max="8193" width="93.5" style="77" customWidth="1"/>
    <col min="8194" max="8194" width="8.75" style="77" customWidth="1"/>
    <col min="8195" max="8448" width="8.875" style="77"/>
    <col min="8449" max="8449" width="93.5" style="77" customWidth="1"/>
    <col min="8450" max="8450" width="8.75" style="77" customWidth="1"/>
    <col min="8451" max="8704" width="8.875" style="77"/>
    <col min="8705" max="8705" width="93.5" style="77" customWidth="1"/>
    <col min="8706" max="8706" width="8.75" style="77" customWidth="1"/>
    <col min="8707" max="8960" width="8.875" style="77"/>
    <col min="8961" max="8961" width="93.5" style="77" customWidth="1"/>
    <col min="8962" max="8962" width="8.75" style="77" customWidth="1"/>
    <col min="8963" max="9216" width="8.875" style="77"/>
    <col min="9217" max="9217" width="93.5" style="77" customWidth="1"/>
    <col min="9218" max="9218" width="8.75" style="77" customWidth="1"/>
    <col min="9219" max="9472" width="8.875" style="77"/>
    <col min="9473" max="9473" width="93.5" style="77" customWidth="1"/>
    <col min="9474" max="9474" width="8.75" style="77" customWidth="1"/>
    <col min="9475" max="9728" width="8.875" style="77"/>
    <col min="9729" max="9729" width="93.5" style="77" customWidth="1"/>
    <col min="9730" max="9730" width="8.75" style="77" customWidth="1"/>
    <col min="9731" max="9984" width="8.875" style="77"/>
    <col min="9985" max="9985" width="93.5" style="77" customWidth="1"/>
    <col min="9986" max="9986" width="8.75" style="77" customWidth="1"/>
    <col min="9987" max="10240" width="8.875" style="77"/>
    <col min="10241" max="10241" width="93.5" style="77" customWidth="1"/>
    <col min="10242" max="10242" width="8.75" style="77" customWidth="1"/>
    <col min="10243" max="10496" width="8.875" style="77"/>
    <col min="10497" max="10497" width="93.5" style="77" customWidth="1"/>
    <col min="10498" max="10498" width="8.75" style="77" customWidth="1"/>
    <col min="10499" max="10752" width="8.875" style="77"/>
    <col min="10753" max="10753" width="93.5" style="77" customWidth="1"/>
    <col min="10754" max="10754" width="8.75" style="77" customWidth="1"/>
    <col min="10755" max="11008" width="8.875" style="77"/>
    <col min="11009" max="11009" width="93.5" style="77" customWidth="1"/>
    <col min="11010" max="11010" width="8.75" style="77" customWidth="1"/>
    <col min="11011" max="11264" width="8.875" style="77"/>
    <col min="11265" max="11265" width="93.5" style="77" customWidth="1"/>
    <col min="11266" max="11266" width="8.75" style="77" customWidth="1"/>
    <col min="11267" max="11520" width="8.875" style="77"/>
    <col min="11521" max="11521" width="93.5" style="77" customWidth="1"/>
    <col min="11522" max="11522" width="8.75" style="77" customWidth="1"/>
    <col min="11523" max="11776" width="8.875" style="77"/>
    <col min="11777" max="11777" width="93.5" style="77" customWidth="1"/>
    <col min="11778" max="11778" width="8.75" style="77" customWidth="1"/>
    <col min="11779" max="12032" width="8.875" style="77"/>
    <col min="12033" max="12033" width="93.5" style="77" customWidth="1"/>
    <col min="12034" max="12034" width="8.75" style="77" customWidth="1"/>
    <col min="12035" max="12288" width="8.875" style="77"/>
    <col min="12289" max="12289" width="93.5" style="77" customWidth="1"/>
    <col min="12290" max="12290" width="8.75" style="77" customWidth="1"/>
    <col min="12291" max="12544" width="8.875" style="77"/>
    <col min="12545" max="12545" width="93.5" style="77" customWidth="1"/>
    <col min="12546" max="12546" width="8.75" style="77" customWidth="1"/>
    <col min="12547" max="12800" width="8.875" style="77"/>
    <col min="12801" max="12801" width="93.5" style="77" customWidth="1"/>
    <col min="12802" max="12802" width="8.75" style="77" customWidth="1"/>
    <col min="12803" max="13056" width="8.875" style="77"/>
    <col min="13057" max="13057" width="93.5" style="77" customWidth="1"/>
    <col min="13058" max="13058" width="8.75" style="77" customWidth="1"/>
    <col min="13059" max="13312" width="8.875" style="77"/>
    <col min="13313" max="13313" width="93.5" style="77" customWidth="1"/>
    <col min="13314" max="13314" width="8.75" style="77" customWidth="1"/>
    <col min="13315" max="13568" width="8.875" style="77"/>
    <col min="13569" max="13569" width="93.5" style="77" customWidth="1"/>
    <col min="13570" max="13570" width="8.75" style="77" customWidth="1"/>
    <col min="13571" max="13824" width="8.875" style="77"/>
    <col min="13825" max="13825" width="93.5" style="77" customWidth="1"/>
    <col min="13826" max="13826" width="8.75" style="77" customWidth="1"/>
    <col min="13827" max="14080" width="8.875" style="77"/>
    <col min="14081" max="14081" width="93.5" style="77" customWidth="1"/>
    <col min="14082" max="14082" width="8.75" style="77" customWidth="1"/>
    <col min="14083" max="14336" width="8.875" style="77"/>
    <col min="14337" max="14337" width="93.5" style="77" customWidth="1"/>
    <col min="14338" max="14338" width="8.75" style="77" customWidth="1"/>
    <col min="14339" max="14592" width="8.875" style="77"/>
    <col min="14593" max="14593" width="93.5" style="77" customWidth="1"/>
    <col min="14594" max="14594" width="8.75" style="77" customWidth="1"/>
    <col min="14595" max="14848" width="8.875" style="77"/>
    <col min="14849" max="14849" width="93.5" style="77" customWidth="1"/>
    <col min="14850" max="14850" width="8.75" style="77" customWidth="1"/>
    <col min="14851" max="15104" width="8.875" style="77"/>
    <col min="15105" max="15105" width="93.5" style="77" customWidth="1"/>
    <col min="15106" max="15106" width="8.75" style="77" customWidth="1"/>
    <col min="15107" max="15360" width="8.875" style="77"/>
    <col min="15361" max="15361" width="93.5" style="77" customWidth="1"/>
    <col min="15362" max="15362" width="8.75" style="77" customWidth="1"/>
    <col min="15363" max="15616" width="8.875" style="77"/>
    <col min="15617" max="15617" width="93.5" style="77" customWidth="1"/>
    <col min="15618" max="15618" width="8.75" style="77" customWidth="1"/>
    <col min="15619" max="15872" width="8.875" style="77"/>
    <col min="15873" max="15873" width="93.5" style="77" customWidth="1"/>
    <col min="15874" max="15874" width="8.75" style="77" customWidth="1"/>
    <col min="15875" max="16128" width="8.875" style="77"/>
    <col min="16129" max="16129" width="93.5" style="77" customWidth="1"/>
    <col min="16130" max="16130" width="8.75" style="77" customWidth="1"/>
    <col min="16131" max="16384" width="8.875" style="77"/>
  </cols>
  <sheetData>
    <row r="1" spans="1:2" ht="19.5">
      <c r="A1" s="75" t="s">
        <v>699</v>
      </c>
      <c r="B1" s="76" t="s">
        <v>113</v>
      </c>
    </row>
    <row r="2" spans="1:2" ht="19.5">
      <c r="A2" s="78" t="s">
        <v>115</v>
      </c>
    </row>
    <row r="3" spans="1:2" ht="19.5">
      <c r="A3" s="78" t="s">
        <v>137</v>
      </c>
    </row>
    <row r="4" spans="1:2" ht="19.5">
      <c r="A4" s="74" t="s">
        <v>3</v>
      </c>
    </row>
    <row r="5" spans="1:2" ht="19.5">
      <c r="A5" s="79" t="s">
        <v>130</v>
      </c>
    </row>
    <row r="6" spans="1:2" ht="19.5">
      <c r="A6" s="79" t="s">
        <v>131</v>
      </c>
    </row>
    <row r="7" spans="1:2" ht="19.5">
      <c r="A7" s="79" t="s">
        <v>253</v>
      </c>
    </row>
    <row r="8" spans="1:2" ht="19.5">
      <c r="A8" s="79" t="s">
        <v>132</v>
      </c>
    </row>
    <row r="9" spans="1:2" ht="19.5">
      <c r="A9" s="79" t="s">
        <v>133</v>
      </c>
    </row>
    <row r="10" spans="1:2" ht="19.5">
      <c r="A10" s="74" t="s">
        <v>9</v>
      </c>
    </row>
    <row r="11" spans="1:2" ht="19.5">
      <c r="A11" s="73" t="s">
        <v>696</v>
      </c>
    </row>
    <row r="12" spans="1:2" ht="97.5">
      <c r="A12" s="72" t="s">
        <v>681</v>
      </c>
    </row>
    <row r="13" spans="1:2" ht="19.5">
      <c r="A13" s="83" t="s">
        <v>11</v>
      </c>
    </row>
    <row r="14" spans="1:2" ht="58.5">
      <c r="A14" s="71" t="s">
        <v>410</v>
      </c>
    </row>
    <row r="15" spans="1:2" ht="19.5">
      <c r="A15" s="71" t="s">
        <v>403</v>
      </c>
    </row>
    <row r="16" spans="1:2" ht="19.5">
      <c r="A16" s="70" t="s">
        <v>14</v>
      </c>
    </row>
    <row r="17" spans="1:1" ht="156">
      <c r="A17" s="71" t="s">
        <v>411</v>
      </c>
    </row>
    <row r="18" spans="1:1" ht="19.5">
      <c r="A18" s="70" t="s">
        <v>405</v>
      </c>
    </row>
    <row r="19" spans="1:1" ht="19.5">
      <c r="A19" s="70" t="s">
        <v>412</v>
      </c>
    </row>
    <row r="20" spans="1:1" ht="19.5">
      <c r="A20" s="70" t="s">
        <v>407</v>
      </c>
    </row>
    <row r="21" spans="1:1" ht="19.5">
      <c r="A21" s="70" t="s">
        <v>400</v>
      </c>
    </row>
    <row r="22" spans="1:1" ht="19.5">
      <c r="A22" s="70" t="s">
        <v>21</v>
      </c>
    </row>
    <row r="23" spans="1:1" ht="19.5">
      <c r="A23" s="83" t="s">
        <v>22</v>
      </c>
    </row>
    <row r="24" spans="1:1" ht="39">
      <c r="A24" s="71" t="s">
        <v>401</v>
      </c>
    </row>
    <row r="25" spans="1:1" ht="39">
      <c r="A25" s="71" t="s">
        <v>689</v>
      </c>
    </row>
    <row r="26" spans="1:1" ht="19.5">
      <c r="A26" s="83" t="s">
        <v>24</v>
      </c>
    </row>
    <row r="27" spans="1:1" ht="39">
      <c r="A27" s="71" t="s">
        <v>413</v>
      </c>
    </row>
    <row r="28" spans="1:1" ht="58.5">
      <c r="A28" s="71" t="s">
        <v>123</v>
      </c>
    </row>
    <row r="29" spans="1:1" ht="39">
      <c r="A29" s="84" t="s">
        <v>124</v>
      </c>
    </row>
    <row r="30" spans="1:1" ht="20.25" thickBot="1">
      <c r="A30" s="85" t="s">
        <v>28</v>
      </c>
    </row>
  </sheetData>
  <phoneticPr fontId="2"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topLeftCell="A12" workbookViewId="0">
      <selection activeCell="A28" sqref="A28"/>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0" t="s">
        <v>323</v>
      </c>
      <c r="B1" s="12" t="s">
        <v>113</v>
      </c>
    </row>
    <row r="2" spans="1:2" ht="19.5">
      <c r="A2" s="21" t="s">
        <v>115</v>
      </c>
    </row>
    <row r="3" spans="1:2" ht="19.5">
      <c r="A3" s="21" t="s">
        <v>324</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78">
      <c r="A14" s="55" t="s">
        <v>414</v>
      </c>
    </row>
    <row r="15" spans="1:2" ht="19.5">
      <c r="A15" s="55" t="s">
        <v>415</v>
      </c>
    </row>
    <row r="16" spans="1:2" ht="19.5">
      <c r="A16" s="57" t="s">
        <v>14</v>
      </c>
    </row>
    <row r="17" spans="1:3" ht="156">
      <c r="A17" s="55" t="s">
        <v>416</v>
      </c>
      <c r="C17" s="14"/>
    </row>
    <row r="18" spans="1:3" ht="19.5">
      <c r="A18" s="57" t="s">
        <v>417</v>
      </c>
    </row>
    <row r="19" spans="1:3" ht="19.5">
      <c r="A19" s="55" t="s">
        <v>418</v>
      </c>
    </row>
    <row r="20" spans="1:3" ht="19.5">
      <c r="A20" s="57" t="s">
        <v>419</v>
      </c>
    </row>
    <row r="21" spans="1:3" ht="19.5">
      <c r="A21" s="70" t="s">
        <v>400</v>
      </c>
    </row>
    <row r="22" spans="1:3" ht="19.5">
      <c r="A22" s="70" t="s">
        <v>21</v>
      </c>
    </row>
    <row r="23" spans="1:3" ht="19.5">
      <c r="A23" s="83" t="s">
        <v>22</v>
      </c>
    </row>
    <row r="24" spans="1:3" ht="39">
      <c r="A24" s="71" t="s">
        <v>401</v>
      </c>
    </row>
    <row r="25" spans="1:3" ht="39">
      <c r="A25" s="71" t="s">
        <v>689</v>
      </c>
    </row>
    <row r="26" spans="1:3" ht="19.5">
      <c r="A26" s="56" t="s">
        <v>24</v>
      </c>
    </row>
    <row r="27" spans="1:3" ht="39">
      <c r="A27" s="55" t="s">
        <v>420</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0"/>
  <sheetViews>
    <sheetView workbookViewId="0">
      <selection activeCell="A21" sqref="A21:A25"/>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138</v>
      </c>
      <c r="B1" s="12" t="s">
        <v>113</v>
      </c>
    </row>
    <row r="2" spans="1:2" ht="19.5">
      <c r="A2" s="21" t="s">
        <v>115</v>
      </c>
    </row>
    <row r="3" spans="1:2" ht="19.5">
      <c r="A3" s="21" t="s">
        <v>139</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78">
      <c r="A14" s="55" t="s">
        <v>421</v>
      </c>
    </row>
    <row r="15" spans="1:2" ht="19.5">
      <c r="A15" s="55" t="s">
        <v>403</v>
      </c>
    </row>
    <row r="16" spans="1:2" ht="19.5">
      <c r="A16" s="57" t="s">
        <v>14</v>
      </c>
    </row>
    <row r="17" spans="1:3" ht="156">
      <c r="A17" s="55" t="s">
        <v>422</v>
      </c>
      <c r="C17" s="14"/>
    </row>
    <row r="18" spans="1:3" ht="19.5">
      <c r="A18" s="57" t="s">
        <v>405</v>
      </c>
    </row>
    <row r="19" spans="1:3" ht="39">
      <c r="A19" s="55" t="s">
        <v>423</v>
      </c>
    </row>
    <row r="20" spans="1:3" ht="19.5">
      <c r="A20" s="57" t="s">
        <v>407</v>
      </c>
    </row>
    <row r="21" spans="1:3" ht="19.5">
      <c r="A21" s="70" t="s">
        <v>400</v>
      </c>
    </row>
    <row r="22" spans="1:3" ht="19.5">
      <c r="A22" s="70" t="s">
        <v>21</v>
      </c>
    </row>
    <row r="23" spans="1:3" ht="19.5">
      <c r="A23" s="83" t="s">
        <v>22</v>
      </c>
    </row>
    <row r="24" spans="1:3" ht="39">
      <c r="A24" s="71" t="s">
        <v>401</v>
      </c>
    </row>
    <row r="25" spans="1:3" ht="39">
      <c r="A25" s="71" t="s">
        <v>689</v>
      </c>
    </row>
    <row r="26" spans="1:3" ht="19.5">
      <c r="A26" s="56" t="s">
        <v>24</v>
      </c>
    </row>
    <row r="27" spans="1:3" ht="39">
      <c r="A27" s="55" t="s">
        <v>424</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0"/>
  <sheetViews>
    <sheetView topLeftCell="A17" workbookViewId="0">
      <selection activeCell="A24" sqref="A24:A25"/>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0" t="s">
        <v>325</v>
      </c>
      <c r="B1" s="12" t="s">
        <v>113</v>
      </c>
    </row>
    <row r="2" spans="1:2" ht="19.5">
      <c r="A2" s="21" t="s">
        <v>115</v>
      </c>
    </row>
    <row r="3" spans="1:2" ht="19.5">
      <c r="A3" s="21" t="s">
        <v>326</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58.5">
      <c r="A14" s="55" t="s">
        <v>410</v>
      </c>
    </row>
    <row r="15" spans="1:2" ht="19.5">
      <c r="A15" s="55" t="s">
        <v>403</v>
      </c>
    </row>
    <row r="16" spans="1:2" ht="19.5">
      <c r="A16" s="57" t="s">
        <v>14</v>
      </c>
    </row>
    <row r="17" spans="1:3" ht="156">
      <c r="A17" s="55" t="s">
        <v>425</v>
      </c>
      <c r="C17" s="14"/>
    </row>
    <row r="18" spans="1:3" ht="19.5">
      <c r="A18" s="57" t="s">
        <v>426</v>
      </c>
    </row>
    <row r="19" spans="1:3" ht="39">
      <c r="A19" s="55" t="s">
        <v>423</v>
      </c>
    </row>
    <row r="20" spans="1:3" ht="19.5">
      <c r="A20" s="57" t="s">
        <v>427</v>
      </c>
    </row>
    <row r="21" spans="1:3" ht="19.5">
      <c r="A21" s="57" t="s">
        <v>428</v>
      </c>
    </row>
    <row r="22" spans="1:3" ht="19.5">
      <c r="A22" s="57" t="s">
        <v>21</v>
      </c>
    </row>
    <row r="23" spans="1:3" ht="19.5">
      <c r="A23" s="56" t="s">
        <v>22</v>
      </c>
    </row>
    <row r="24" spans="1:3" ht="39">
      <c r="A24" s="71" t="s">
        <v>700</v>
      </c>
    </row>
    <row r="25" spans="1:3" ht="39">
      <c r="A25" s="71" t="s">
        <v>689</v>
      </c>
    </row>
    <row r="26" spans="1:3" ht="19.5">
      <c r="A26" s="56" t="s">
        <v>24</v>
      </c>
    </row>
    <row r="27" spans="1:3" ht="39">
      <c r="A27" s="55" t="s">
        <v>424</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30"/>
  <sheetViews>
    <sheetView topLeftCell="A21" workbookViewId="0">
      <selection activeCell="A19" sqref="A19"/>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0" t="s">
        <v>329</v>
      </c>
      <c r="B1" s="12" t="s">
        <v>113</v>
      </c>
    </row>
    <row r="2" spans="1:2" ht="19.5">
      <c r="A2" s="21" t="s">
        <v>115</v>
      </c>
    </row>
    <row r="3" spans="1:2" ht="19.5">
      <c r="A3" s="21" t="s">
        <v>330</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58.5">
      <c r="A14" s="55" t="s">
        <v>429</v>
      </c>
    </row>
    <row r="15" spans="1:2" ht="19.5">
      <c r="A15" s="55" t="s">
        <v>403</v>
      </c>
    </row>
    <row r="16" spans="1:2" ht="19.5">
      <c r="A16" s="57" t="s">
        <v>14</v>
      </c>
    </row>
    <row r="17" spans="1:3" ht="156">
      <c r="A17" s="55" t="s">
        <v>430</v>
      </c>
      <c r="C17" s="14"/>
    </row>
    <row r="18" spans="1:3" ht="19.5">
      <c r="A18" s="57" t="s">
        <v>426</v>
      </c>
    </row>
    <row r="19" spans="1:3" ht="19.5">
      <c r="A19" s="55" t="s">
        <v>412</v>
      </c>
    </row>
    <row r="20" spans="1:3" ht="19.5">
      <c r="A20" s="57" t="s">
        <v>427</v>
      </c>
    </row>
    <row r="21" spans="1:3" ht="19.5">
      <c r="A21" s="57" t="s">
        <v>428</v>
      </c>
    </row>
    <row r="22" spans="1:3" ht="19.5">
      <c r="A22" s="57" t="s">
        <v>21</v>
      </c>
    </row>
    <row r="23" spans="1:3" ht="19.5">
      <c r="A23" s="56" t="s">
        <v>22</v>
      </c>
    </row>
    <row r="24" spans="1:3" ht="39">
      <c r="A24" s="71" t="s">
        <v>700</v>
      </c>
    </row>
    <row r="25" spans="1:3" ht="39">
      <c r="A25" s="71" t="s">
        <v>689</v>
      </c>
    </row>
    <row r="26" spans="1:3" ht="19.5">
      <c r="A26" s="83" t="s">
        <v>24</v>
      </c>
    </row>
    <row r="27" spans="1:3" ht="39">
      <c r="A27" s="55" t="s">
        <v>431</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30"/>
  <sheetViews>
    <sheetView topLeftCell="A16" workbookViewId="0">
      <selection activeCell="A24" sqref="A24"/>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0" t="s">
        <v>332</v>
      </c>
      <c r="B1" s="12" t="s">
        <v>113</v>
      </c>
    </row>
    <row r="2" spans="1:2" ht="19.5">
      <c r="A2" s="21" t="s">
        <v>115</v>
      </c>
    </row>
    <row r="3" spans="1:2" ht="19.5">
      <c r="A3" s="21" t="s">
        <v>333</v>
      </c>
    </row>
    <row r="4" spans="1:2" ht="19.5">
      <c r="A4" s="15" t="s">
        <v>3</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55" t="s">
        <v>432</v>
      </c>
    </row>
    <row r="15" spans="1:2" ht="19.5">
      <c r="A15" s="55" t="s">
        <v>403</v>
      </c>
    </row>
    <row r="16" spans="1:2" ht="19.5">
      <c r="A16" s="57" t="s">
        <v>14</v>
      </c>
    </row>
    <row r="17" spans="1:3" ht="117">
      <c r="A17" s="55" t="s">
        <v>433</v>
      </c>
      <c r="C17" s="14"/>
    </row>
    <row r="18" spans="1:3" ht="19.5">
      <c r="A18" s="57" t="s">
        <v>426</v>
      </c>
    </row>
    <row r="19" spans="1:3" ht="19.5">
      <c r="A19" s="55" t="s">
        <v>412</v>
      </c>
    </row>
    <row r="20" spans="1:3" ht="19.5">
      <c r="A20" s="57" t="s">
        <v>427</v>
      </c>
    </row>
    <row r="21" spans="1:3" ht="19.5">
      <c r="A21" s="57" t="s">
        <v>434</v>
      </c>
    </row>
    <row r="22" spans="1:3" ht="19.5">
      <c r="A22" s="57" t="s">
        <v>21</v>
      </c>
    </row>
    <row r="23" spans="1:3" ht="19.5">
      <c r="A23" s="56" t="s">
        <v>22</v>
      </c>
    </row>
    <row r="24" spans="1:3" ht="39">
      <c r="A24" s="55" t="s">
        <v>435</v>
      </c>
    </row>
    <row r="25" spans="1:3" ht="39">
      <c r="A25" s="71" t="s">
        <v>689</v>
      </c>
    </row>
    <row r="26" spans="1:3" ht="19.5">
      <c r="A26" s="56" t="s">
        <v>24</v>
      </c>
    </row>
    <row r="27" spans="1:3" ht="39">
      <c r="A27" s="55" t="s">
        <v>424</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31"/>
  <sheetViews>
    <sheetView topLeftCell="A26" workbookViewId="0">
      <selection activeCell="A25" sqref="A24:A25"/>
    </sheetView>
  </sheetViews>
  <sheetFormatPr defaultRowHeight="16.5"/>
  <cols>
    <col min="1" max="1" width="94.7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386</v>
      </c>
      <c r="B1" s="12" t="s">
        <v>113</v>
      </c>
    </row>
    <row r="2" spans="1:2" ht="19.5">
      <c r="A2" s="21" t="s">
        <v>140</v>
      </c>
    </row>
    <row r="3" spans="1:2" ht="19.5">
      <c r="A3" s="21" t="s">
        <v>387</v>
      </c>
    </row>
    <row r="4" spans="1:2" ht="19.5">
      <c r="A4" s="15" t="s">
        <v>141</v>
      </c>
    </row>
    <row r="5" spans="1:2" ht="19.5">
      <c r="A5" s="10" t="s">
        <v>130</v>
      </c>
    </row>
    <row r="6" spans="1:2" ht="19.5">
      <c r="A6" s="10" t="s">
        <v>167</v>
      </c>
    </row>
    <row r="7" spans="1:2" ht="19.5">
      <c r="A7" s="10" t="s">
        <v>254</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55" t="s">
        <v>627</v>
      </c>
    </row>
    <row r="15" spans="1:2" ht="19.5">
      <c r="A15" s="55" t="s">
        <v>628</v>
      </c>
    </row>
    <row r="16" spans="1:2" ht="19.5">
      <c r="A16" s="57" t="s">
        <v>629</v>
      </c>
    </row>
    <row r="17" spans="1:3" ht="156">
      <c r="A17" s="55" t="s">
        <v>630</v>
      </c>
      <c r="C17" s="14"/>
    </row>
    <row r="18" spans="1:3" ht="19.5">
      <c r="A18" s="57" t="s">
        <v>616</v>
      </c>
      <c r="C18" s="14"/>
    </row>
    <row r="19" spans="1:3" ht="39">
      <c r="A19" s="55" t="s">
        <v>631</v>
      </c>
    </row>
    <row r="20" spans="1:3" ht="19.5">
      <c r="A20" s="57" t="s">
        <v>599</v>
      </c>
    </row>
    <row r="21" spans="1:3" ht="19.5">
      <c r="A21" s="57" t="s">
        <v>632</v>
      </c>
    </row>
    <row r="22" spans="1:3" ht="19.5">
      <c r="A22" s="57" t="s">
        <v>633</v>
      </c>
    </row>
    <row r="23" spans="1:3" ht="19.5">
      <c r="A23" s="56" t="s">
        <v>634</v>
      </c>
    </row>
    <row r="24" spans="1:3" ht="39">
      <c r="A24" s="71" t="s">
        <v>524</v>
      </c>
    </row>
    <row r="25" spans="1:3" ht="39">
      <c r="A25" s="71" t="s">
        <v>701</v>
      </c>
    </row>
    <row r="26" spans="1:3" ht="19.5">
      <c r="A26" s="83" t="s">
        <v>635</v>
      </c>
    </row>
    <row r="27" spans="1:3" ht="19.5">
      <c r="A27" s="71" t="s">
        <v>636</v>
      </c>
    </row>
    <row r="28" spans="1:3" ht="58.5">
      <c r="A28" s="71" t="s">
        <v>702</v>
      </c>
    </row>
    <row r="29" spans="1:3" ht="58.5">
      <c r="A29" s="55" t="s">
        <v>637</v>
      </c>
    </row>
    <row r="30" spans="1:3" ht="39">
      <c r="A30" s="58" t="s">
        <v>638</v>
      </c>
    </row>
    <row r="31" spans="1:3" ht="20.25" thickBot="1">
      <c r="A31" s="59" t="s">
        <v>639</v>
      </c>
    </row>
  </sheetData>
  <phoneticPr fontId="2" type="noConversion"/>
  <hyperlinks>
    <hyperlink ref="B1" location="預告統計資料發布時間表!A1" display="回發布時間表" xr:uid="{00000000-0004-0000-1900-000000000000}"/>
  </hyperlinks>
  <pageMargins left="0.7" right="0.7" top="0.75" bottom="0.75" header="0.3" footer="0.3"/>
  <pageSetup paperSize="9" orientation="portrait" horizontalDpi="4294967292" vertic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30"/>
  <sheetViews>
    <sheetView topLeftCell="A19" workbookViewId="0">
      <selection activeCell="A25" sqref="A25"/>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361</v>
      </c>
      <c r="B1" s="12" t="s">
        <v>113</v>
      </c>
    </row>
    <row r="2" spans="1:2" ht="19.5">
      <c r="A2" s="21" t="s">
        <v>140</v>
      </c>
    </row>
    <row r="3" spans="1:2" ht="19.5">
      <c r="A3" s="21" t="s">
        <v>358</v>
      </c>
    </row>
    <row r="4" spans="1:2" ht="19.5">
      <c r="A4" s="15" t="s">
        <v>141</v>
      </c>
    </row>
    <row r="5" spans="1:2" ht="19.5">
      <c r="A5" s="10" t="s">
        <v>130</v>
      </c>
    </row>
    <row r="6" spans="1:2" ht="19.5">
      <c r="A6" s="10" t="s">
        <v>167</v>
      </c>
    </row>
    <row r="7" spans="1:2" ht="19.5">
      <c r="A7" s="10" t="s">
        <v>254</v>
      </c>
    </row>
    <row r="8" spans="1:2" ht="19.5">
      <c r="A8" s="10" t="s">
        <v>132</v>
      </c>
    </row>
    <row r="9" spans="1:2" ht="19.5">
      <c r="A9" s="10" t="s">
        <v>133</v>
      </c>
    </row>
    <row r="10" spans="1:2" ht="19.5">
      <c r="A10" s="15" t="s">
        <v>9</v>
      </c>
    </row>
    <row r="11" spans="1:2" ht="19.5">
      <c r="A11" s="16" t="s">
        <v>10</v>
      </c>
    </row>
    <row r="12" spans="1:2" ht="97.5">
      <c r="A12" s="17" t="s">
        <v>681</v>
      </c>
    </row>
    <row r="13" spans="1:2" ht="19.5">
      <c r="A13" s="15" t="s">
        <v>11</v>
      </c>
    </row>
    <row r="14" spans="1:2" ht="39">
      <c r="A14" s="71" t="s">
        <v>703</v>
      </c>
    </row>
    <row r="15" spans="1:2" ht="19.5">
      <c r="A15" s="55" t="s">
        <v>519</v>
      </c>
    </row>
    <row r="16" spans="1:2" ht="19.5">
      <c r="A16" s="57" t="s">
        <v>14</v>
      </c>
    </row>
    <row r="17" spans="1:3" ht="409.5">
      <c r="A17" s="55" t="s">
        <v>520</v>
      </c>
      <c r="C17" s="14"/>
    </row>
    <row r="18" spans="1:3" ht="19.5">
      <c r="A18" s="57" t="s">
        <v>521</v>
      </c>
      <c r="C18" s="14"/>
    </row>
    <row r="19" spans="1:3" ht="97.5">
      <c r="A19" s="55" t="s">
        <v>522</v>
      </c>
      <c r="C19" s="14"/>
    </row>
    <row r="20" spans="1:3" ht="19.5">
      <c r="A20" s="57" t="s">
        <v>523</v>
      </c>
    </row>
    <row r="21" spans="1:3" ht="19.5">
      <c r="A21" s="57" t="s">
        <v>187</v>
      </c>
    </row>
    <row r="22" spans="1:3" ht="19.5">
      <c r="A22" s="57" t="s">
        <v>21</v>
      </c>
    </row>
    <row r="23" spans="1:3" ht="19.5">
      <c r="A23" s="56" t="s">
        <v>22</v>
      </c>
    </row>
    <row r="24" spans="1:3" ht="39">
      <c r="A24" s="55" t="s">
        <v>524</v>
      </c>
    </row>
    <row r="25" spans="1:3" ht="39">
      <c r="A25" s="71" t="s">
        <v>701</v>
      </c>
    </row>
    <row r="26" spans="1:3" ht="19.5">
      <c r="A26" s="56" t="s">
        <v>24</v>
      </c>
    </row>
    <row r="27" spans="1:3" ht="39">
      <c r="A27" s="55" t="s">
        <v>525</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30"/>
  <sheetViews>
    <sheetView topLeftCell="A19" workbookViewId="0">
      <selection activeCell="A25" sqref="A25"/>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362</v>
      </c>
      <c r="B1" s="12" t="s">
        <v>113</v>
      </c>
    </row>
    <row r="2" spans="1:2" ht="19.5">
      <c r="A2" s="21" t="s">
        <v>140</v>
      </c>
    </row>
    <row r="3" spans="1:2" ht="19.5">
      <c r="A3" s="21" t="s">
        <v>142</v>
      </c>
    </row>
    <row r="4" spans="1:2" ht="19.5">
      <c r="A4" s="15" t="s">
        <v>141</v>
      </c>
    </row>
    <row r="5" spans="1:2" ht="19.5">
      <c r="A5" s="10" t="s">
        <v>130</v>
      </c>
    </row>
    <row r="6" spans="1:2" ht="19.5">
      <c r="A6" s="10" t="s">
        <v>131</v>
      </c>
    </row>
    <row r="7" spans="1:2" ht="19.5">
      <c r="A7" s="10" t="s">
        <v>255</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55" t="s">
        <v>594</v>
      </c>
    </row>
    <row r="15" spans="1:2" ht="19.5">
      <c r="A15" s="55" t="s">
        <v>595</v>
      </c>
    </row>
    <row r="16" spans="1:2" ht="19.5">
      <c r="A16" s="57" t="s">
        <v>14</v>
      </c>
    </row>
    <row r="17" spans="1:3" ht="78">
      <c r="A17" s="55" t="s">
        <v>596</v>
      </c>
      <c r="C17" s="14"/>
    </row>
    <row r="18" spans="1:3" ht="19.5">
      <c r="A18" s="57" t="s">
        <v>597</v>
      </c>
    </row>
    <row r="19" spans="1:3" ht="39">
      <c r="A19" s="55" t="s">
        <v>598</v>
      </c>
    </row>
    <row r="20" spans="1:3" ht="19.5">
      <c r="A20" s="57" t="s">
        <v>599</v>
      </c>
    </row>
    <row r="21" spans="1:3" ht="19.5">
      <c r="A21" s="57" t="s">
        <v>600</v>
      </c>
    </row>
    <row r="22" spans="1:3" ht="19.5">
      <c r="A22" s="57" t="s">
        <v>21</v>
      </c>
    </row>
    <row r="23" spans="1:3" ht="19.5">
      <c r="A23" s="56" t="s">
        <v>22</v>
      </c>
    </row>
    <row r="24" spans="1:3" ht="39">
      <c r="A24" s="55" t="s">
        <v>601</v>
      </c>
    </row>
    <row r="25" spans="1:3" ht="39">
      <c r="A25" s="71" t="s">
        <v>701</v>
      </c>
    </row>
    <row r="26" spans="1:3" ht="19.5">
      <c r="A26" s="56" t="s">
        <v>24</v>
      </c>
    </row>
    <row r="27" spans="1:3" ht="19.5">
      <c r="A27" s="55" t="s">
        <v>602</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30"/>
  <sheetViews>
    <sheetView topLeftCell="A21" workbookViewId="0">
      <selection activeCell="A26" sqref="A26"/>
    </sheetView>
  </sheetViews>
  <sheetFormatPr defaultRowHeight="16.5"/>
  <cols>
    <col min="1" max="1" width="93.125" customWidth="1"/>
  </cols>
  <sheetData>
    <row r="1" spans="1:2" ht="19.5">
      <c r="A1" s="20" t="s">
        <v>363</v>
      </c>
    </row>
    <row r="2" spans="1:2" ht="19.5">
      <c r="A2" s="21" t="s">
        <v>311</v>
      </c>
      <c r="B2" s="12" t="s">
        <v>113</v>
      </c>
    </row>
    <row r="3" spans="1:2" ht="19.5">
      <c r="A3" s="21" t="s">
        <v>249</v>
      </c>
    </row>
    <row r="4" spans="1:2" ht="19.5">
      <c r="A4" s="15" t="s">
        <v>141</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19.5">
      <c r="A14" s="55" t="s">
        <v>652</v>
      </c>
    </row>
    <row r="15" spans="1:2" ht="19.5">
      <c r="A15" s="55" t="s">
        <v>653</v>
      </c>
    </row>
    <row r="16" spans="1:2" ht="19.5">
      <c r="A16" s="57" t="s">
        <v>14</v>
      </c>
    </row>
    <row r="17" spans="1:1" ht="39">
      <c r="A17" s="55" t="s">
        <v>654</v>
      </c>
    </row>
    <row r="18" spans="1:1" ht="19.5">
      <c r="A18" s="70" t="s">
        <v>704</v>
      </c>
    </row>
    <row r="19" spans="1:1" ht="19.5">
      <c r="A19" s="57" t="s">
        <v>655</v>
      </c>
    </row>
    <row r="20" spans="1:1" ht="19.5">
      <c r="A20" s="57" t="s">
        <v>599</v>
      </c>
    </row>
    <row r="21" spans="1:1" ht="19.5">
      <c r="A21" s="57" t="s">
        <v>600</v>
      </c>
    </row>
    <row r="22" spans="1:1" ht="19.5">
      <c r="A22" s="57" t="s">
        <v>21</v>
      </c>
    </row>
    <row r="23" spans="1:1" ht="19.5">
      <c r="A23" s="56" t="s">
        <v>22</v>
      </c>
    </row>
    <row r="24" spans="1:1" ht="39">
      <c r="A24" s="71" t="s">
        <v>601</v>
      </c>
    </row>
    <row r="25" spans="1:1" ht="39">
      <c r="A25" s="71" t="s">
        <v>701</v>
      </c>
    </row>
    <row r="26" spans="1:1" ht="19.5">
      <c r="A26" s="56" t="s">
        <v>24</v>
      </c>
    </row>
    <row r="27" spans="1:1" ht="19.5">
      <c r="A27" s="55" t="s">
        <v>602</v>
      </c>
    </row>
    <row r="28" spans="1:1" ht="58.5">
      <c r="A28" s="55" t="s">
        <v>123</v>
      </c>
    </row>
    <row r="29" spans="1:1" ht="39">
      <c r="A29" s="58" t="s">
        <v>124</v>
      </c>
    </row>
    <row r="30" spans="1:1" ht="20.25" thickBot="1">
      <c r="A30" s="59" t="s">
        <v>28</v>
      </c>
    </row>
  </sheetData>
  <phoneticPr fontId="2" type="noConversion"/>
  <hyperlinks>
    <hyperlink ref="B2"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0"/>
  <sheetViews>
    <sheetView topLeftCell="A52" workbookViewId="0"/>
  </sheetViews>
  <sheetFormatPr defaultRowHeight="16.5"/>
  <cols>
    <col min="1" max="1" width="93.5" customWidth="1"/>
    <col min="257" max="257" width="93.5" customWidth="1"/>
    <col min="513" max="513" width="93.5" customWidth="1"/>
    <col min="769" max="769" width="93.5" customWidth="1"/>
    <col min="1025" max="1025" width="93.5" customWidth="1"/>
    <col min="1281" max="1281" width="93.5" customWidth="1"/>
    <col min="1537" max="1537" width="93.5" customWidth="1"/>
    <col min="1793" max="1793" width="93.5" customWidth="1"/>
    <col min="2049" max="2049" width="93.5" customWidth="1"/>
    <col min="2305" max="2305" width="93.5" customWidth="1"/>
    <col min="2561" max="2561" width="93.5" customWidth="1"/>
    <col min="2817" max="2817" width="93.5" customWidth="1"/>
    <col min="3073" max="3073" width="93.5" customWidth="1"/>
    <col min="3329" max="3329" width="93.5" customWidth="1"/>
    <col min="3585" max="3585" width="93.5" customWidth="1"/>
    <col min="3841" max="3841" width="93.5" customWidth="1"/>
    <col min="4097" max="4097" width="93.5" customWidth="1"/>
    <col min="4353" max="4353" width="93.5" customWidth="1"/>
    <col min="4609" max="4609" width="93.5" customWidth="1"/>
    <col min="4865" max="4865" width="93.5" customWidth="1"/>
    <col min="5121" max="5121" width="93.5" customWidth="1"/>
    <col min="5377" max="5377" width="93.5" customWidth="1"/>
    <col min="5633" max="5633" width="93.5" customWidth="1"/>
    <col min="5889" max="5889" width="93.5" customWidth="1"/>
    <col min="6145" max="6145" width="93.5" customWidth="1"/>
    <col min="6401" max="6401" width="93.5" customWidth="1"/>
    <col min="6657" max="6657" width="93.5" customWidth="1"/>
    <col min="6913" max="6913" width="93.5" customWidth="1"/>
    <col min="7169" max="7169" width="93.5" customWidth="1"/>
    <col min="7425" max="7425" width="93.5" customWidth="1"/>
    <col min="7681" max="7681" width="93.5" customWidth="1"/>
    <col min="7937" max="7937" width="93.5" customWidth="1"/>
    <col min="8193" max="8193" width="93.5" customWidth="1"/>
    <col min="8449" max="8449" width="93.5" customWidth="1"/>
    <col min="8705" max="8705" width="93.5" customWidth="1"/>
    <col min="8961" max="8961" width="93.5" customWidth="1"/>
    <col min="9217" max="9217" width="93.5" customWidth="1"/>
    <col min="9473" max="9473" width="93.5" customWidth="1"/>
    <col min="9729" max="9729" width="93.5" customWidth="1"/>
    <col min="9985" max="9985" width="93.5" customWidth="1"/>
    <col min="10241" max="10241" width="93.5" customWidth="1"/>
    <col min="10497" max="10497" width="93.5" customWidth="1"/>
    <col min="10753" max="10753" width="93.5" customWidth="1"/>
    <col min="11009" max="11009" width="93.5" customWidth="1"/>
    <col min="11265" max="11265" width="93.5" customWidth="1"/>
    <col min="11521" max="11521" width="93.5" customWidth="1"/>
    <col min="11777" max="11777" width="93.5" customWidth="1"/>
    <col min="12033" max="12033" width="93.5" customWidth="1"/>
    <col min="12289" max="12289" width="93.5" customWidth="1"/>
    <col min="12545" max="12545" width="93.5" customWidth="1"/>
    <col min="12801" max="12801" width="93.5" customWidth="1"/>
    <col min="13057" max="13057" width="93.5" customWidth="1"/>
    <col min="13313" max="13313" width="93.5" customWidth="1"/>
    <col min="13569" max="13569" width="93.5" customWidth="1"/>
    <col min="13825" max="13825" width="93.5" customWidth="1"/>
    <col min="14081" max="14081" width="93.5" customWidth="1"/>
    <col min="14337" max="14337" width="93.5" customWidth="1"/>
    <col min="14593" max="14593" width="93.5" customWidth="1"/>
    <col min="14849" max="14849" width="93.5" customWidth="1"/>
    <col min="15105" max="15105" width="93.5" customWidth="1"/>
    <col min="15361" max="15361" width="93.5" customWidth="1"/>
    <col min="15617" max="15617" width="93.5" customWidth="1"/>
    <col min="15873" max="15873" width="93.5" customWidth="1"/>
    <col min="16129" max="16129" width="93.5" customWidth="1"/>
  </cols>
  <sheetData>
    <row r="1" spans="1:2" ht="17.25" thickBot="1"/>
    <row r="2" spans="1:2" ht="19.5">
      <c r="A2" s="1" t="s">
        <v>29</v>
      </c>
      <c r="B2" s="2" t="s">
        <v>0</v>
      </c>
    </row>
    <row r="3" spans="1:2" ht="19.5">
      <c r="A3" s="9" t="s">
        <v>30</v>
      </c>
    </row>
    <row r="4" spans="1:2" ht="19.5">
      <c r="A4" s="9" t="s">
        <v>31</v>
      </c>
    </row>
    <row r="5" spans="1:2" ht="19.5">
      <c r="A5" s="9" t="s">
        <v>3</v>
      </c>
    </row>
    <row r="6" spans="1:2" ht="19.5">
      <c r="A6" s="9" t="s">
        <v>32</v>
      </c>
    </row>
    <row r="7" spans="1:2" ht="19.5">
      <c r="A7" s="9" t="s">
        <v>33</v>
      </c>
    </row>
    <row r="8" spans="1:2" ht="19.5">
      <c r="A8" s="9" t="s">
        <v>181</v>
      </c>
    </row>
    <row r="9" spans="1:2" ht="19.5">
      <c r="A9" s="9" t="s">
        <v>34</v>
      </c>
    </row>
    <row r="10" spans="1:2" ht="19.5">
      <c r="A10" s="9" t="s">
        <v>8</v>
      </c>
    </row>
    <row r="11" spans="1:2" ht="19.5">
      <c r="A11" s="9" t="s">
        <v>9</v>
      </c>
    </row>
    <row r="12" spans="1:2" ht="117">
      <c r="A12" s="10" t="s">
        <v>727</v>
      </c>
    </row>
    <row r="13" spans="1:2" ht="19.5">
      <c r="A13" s="9" t="s">
        <v>11</v>
      </c>
    </row>
    <row r="14" spans="1:2" ht="19.5">
      <c r="A14" s="10" t="s">
        <v>36</v>
      </c>
    </row>
    <row r="15" spans="1:2" ht="19.5">
      <c r="A15" s="10" t="s">
        <v>37</v>
      </c>
    </row>
    <row r="16" spans="1:2" ht="19.5">
      <c r="A16" s="10" t="s">
        <v>38</v>
      </c>
    </row>
    <row r="17" spans="1:1" ht="19.5">
      <c r="A17" s="10" t="s">
        <v>14</v>
      </c>
    </row>
    <row r="18" spans="1:1" ht="19.5">
      <c r="A18" s="9" t="s">
        <v>39</v>
      </c>
    </row>
    <row r="19" spans="1:1" ht="19.5">
      <c r="A19" s="9" t="s">
        <v>40</v>
      </c>
    </row>
    <row r="20" spans="1:1" ht="19.5">
      <c r="A20" s="9" t="s">
        <v>41</v>
      </c>
    </row>
    <row r="21" spans="1:1" ht="19.5">
      <c r="A21" s="9" t="s">
        <v>42</v>
      </c>
    </row>
    <row r="22" spans="1:1" ht="19.5">
      <c r="A22" s="9" t="s">
        <v>43</v>
      </c>
    </row>
    <row r="23" spans="1:1" ht="19.5">
      <c r="A23" s="9" t="s">
        <v>44</v>
      </c>
    </row>
    <row r="24" spans="1:1" ht="19.5">
      <c r="A24" s="9" t="s">
        <v>45</v>
      </c>
    </row>
    <row r="25" spans="1:1" ht="19.5">
      <c r="A25" s="9" t="s">
        <v>46</v>
      </c>
    </row>
    <row r="26" spans="1:1" ht="19.5">
      <c r="A26" s="9" t="s">
        <v>47</v>
      </c>
    </row>
    <row r="27" spans="1:1" ht="19.5">
      <c r="A27" s="9" t="s">
        <v>48</v>
      </c>
    </row>
    <row r="28" spans="1:1" ht="19.5">
      <c r="A28" s="9" t="s">
        <v>49</v>
      </c>
    </row>
    <row r="29" spans="1:1" ht="19.5">
      <c r="A29" s="9" t="s">
        <v>50</v>
      </c>
    </row>
    <row r="30" spans="1:1" ht="19.5">
      <c r="A30" s="9" t="s">
        <v>51</v>
      </c>
    </row>
    <row r="31" spans="1:1" ht="19.5">
      <c r="A31" s="9" t="s">
        <v>52</v>
      </c>
    </row>
    <row r="32" spans="1:1" ht="19.5">
      <c r="A32" s="9" t="s">
        <v>53</v>
      </c>
    </row>
    <row r="33" spans="1:1" ht="19.5">
      <c r="A33" s="9" t="s">
        <v>54</v>
      </c>
    </row>
    <row r="34" spans="1:1" ht="19.5">
      <c r="A34" s="9" t="s">
        <v>55</v>
      </c>
    </row>
    <row r="35" spans="1:1" ht="19.5">
      <c r="A35" s="9" t="s">
        <v>56</v>
      </c>
    </row>
    <row r="36" spans="1:1" ht="19.5">
      <c r="A36" s="9" t="s">
        <v>57</v>
      </c>
    </row>
    <row r="37" spans="1:1" ht="58.5">
      <c r="A37" s="9" t="s">
        <v>58</v>
      </c>
    </row>
    <row r="38" spans="1:1" ht="19.5">
      <c r="A38" s="9" t="s">
        <v>59</v>
      </c>
    </row>
    <row r="39" spans="1:1" ht="19.5">
      <c r="A39" s="9" t="s">
        <v>60</v>
      </c>
    </row>
    <row r="40" spans="1:1" ht="19.5">
      <c r="A40" s="9" t="s">
        <v>61</v>
      </c>
    </row>
    <row r="41" spans="1:1" ht="39">
      <c r="A41" s="9" t="s">
        <v>62</v>
      </c>
    </row>
    <row r="42" spans="1:1" ht="39">
      <c r="A42" s="9" t="s">
        <v>63</v>
      </c>
    </row>
    <row r="43" spans="1:1" ht="78">
      <c r="A43" s="9" t="s">
        <v>64</v>
      </c>
    </row>
    <row r="44" spans="1:1" ht="58.5">
      <c r="A44" s="9" t="s">
        <v>65</v>
      </c>
    </row>
    <row r="45" spans="1:1" ht="39">
      <c r="A45" s="9" t="s">
        <v>66</v>
      </c>
    </row>
    <row r="46" spans="1:1" ht="19.5">
      <c r="A46" s="9" t="s">
        <v>67</v>
      </c>
    </row>
    <row r="47" spans="1:1" ht="19.5">
      <c r="A47" s="9" t="s">
        <v>68</v>
      </c>
    </row>
    <row r="48" spans="1:1" ht="19.5">
      <c r="A48" s="9" t="s">
        <v>69</v>
      </c>
    </row>
    <row r="49" spans="1:1" ht="19.5">
      <c r="A49" s="9" t="s">
        <v>70</v>
      </c>
    </row>
    <row r="50" spans="1:1" ht="19.5">
      <c r="A50" s="9" t="s">
        <v>71</v>
      </c>
    </row>
    <row r="51" spans="1:1" ht="19.5">
      <c r="A51" s="9" t="s">
        <v>72</v>
      </c>
    </row>
    <row r="52" spans="1:1" ht="19.5">
      <c r="A52" s="9" t="s">
        <v>73</v>
      </c>
    </row>
    <row r="53" spans="1:1" ht="19.5">
      <c r="A53" s="9" t="s">
        <v>74</v>
      </c>
    </row>
    <row r="54" spans="1:1" ht="19.5">
      <c r="A54" s="9" t="s">
        <v>75</v>
      </c>
    </row>
    <row r="55" spans="1:1" ht="19.5">
      <c r="A55" s="9" t="s">
        <v>76</v>
      </c>
    </row>
    <row r="56" spans="1:1" ht="19.5">
      <c r="A56" s="9" t="s">
        <v>77</v>
      </c>
    </row>
    <row r="57" spans="1:1" ht="39">
      <c r="A57" s="9" t="s">
        <v>78</v>
      </c>
    </row>
    <row r="58" spans="1:1" ht="19.5">
      <c r="A58" s="9" t="s">
        <v>79</v>
      </c>
    </row>
    <row r="59" spans="1:1" ht="19.5">
      <c r="A59" s="9" t="s">
        <v>80</v>
      </c>
    </row>
    <row r="60" spans="1:1" ht="39">
      <c r="A60" s="9" t="s">
        <v>81</v>
      </c>
    </row>
    <row r="61" spans="1:1" ht="19.5">
      <c r="A61" s="9" t="s">
        <v>82</v>
      </c>
    </row>
    <row r="62" spans="1:1" ht="39">
      <c r="A62" s="9" t="s">
        <v>83</v>
      </c>
    </row>
    <row r="63" spans="1:1" ht="19.5">
      <c r="A63" s="9" t="s">
        <v>84</v>
      </c>
    </row>
    <row r="64" spans="1:1" ht="19.5">
      <c r="A64" s="9" t="s">
        <v>85</v>
      </c>
    </row>
    <row r="65" spans="1:1" ht="19.5">
      <c r="A65" s="9" t="s">
        <v>86</v>
      </c>
    </row>
    <row r="66" spans="1:1" ht="19.5">
      <c r="A66" s="9" t="s">
        <v>87</v>
      </c>
    </row>
    <row r="67" spans="1:1" ht="19.5">
      <c r="A67" s="9" t="s">
        <v>88</v>
      </c>
    </row>
    <row r="68" spans="1:1" ht="19.5">
      <c r="A68" s="9" t="s">
        <v>89</v>
      </c>
    </row>
    <row r="69" spans="1:1" ht="19.5">
      <c r="A69" s="9" t="s">
        <v>90</v>
      </c>
    </row>
    <row r="70" spans="1:1" ht="19.5">
      <c r="A70" s="9" t="s">
        <v>91</v>
      </c>
    </row>
    <row r="71" spans="1:1" ht="19.5">
      <c r="A71" s="9" t="s">
        <v>92</v>
      </c>
    </row>
    <row r="72" spans="1:1" ht="19.5">
      <c r="A72" s="9" t="s">
        <v>93</v>
      </c>
    </row>
    <row r="73" spans="1:1" ht="58.5">
      <c r="A73" s="9" t="s">
        <v>94</v>
      </c>
    </row>
    <row r="74" spans="1:1" ht="19.5">
      <c r="A74" s="9" t="s">
        <v>95</v>
      </c>
    </row>
    <row r="75" spans="1:1" ht="19.5">
      <c r="A75" s="9" t="s">
        <v>96</v>
      </c>
    </row>
    <row r="76" spans="1:1" ht="19.5">
      <c r="A76" s="9" t="s">
        <v>97</v>
      </c>
    </row>
    <row r="77" spans="1:1" ht="19.5">
      <c r="A77" s="9" t="s">
        <v>98</v>
      </c>
    </row>
    <row r="78" spans="1:1" ht="19.5">
      <c r="A78" s="9" t="s">
        <v>676</v>
      </c>
    </row>
    <row r="79" spans="1:1" ht="19.5">
      <c r="A79" s="9" t="s">
        <v>99</v>
      </c>
    </row>
    <row r="80" spans="1:1" ht="19.5">
      <c r="A80" s="9" t="s">
        <v>22</v>
      </c>
    </row>
    <row r="81" spans="1:1" ht="19.5">
      <c r="A81" s="9" t="s">
        <v>100</v>
      </c>
    </row>
    <row r="82" spans="1:1" ht="39">
      <c r="A82" s="9" t="s">
        <v>677</v>
      </c>
    </row>
    <row r="83" spans="1:1" ht="19.5">
      <c r="A83" s="9" t="s">
        <v>101</v>
      </c>
    </row>
    <row r="84" spans="1:1" ht="19.5">
      <c r="A84" s="9" t="s">
        <v>24</v>
      </c>
    </row>
    <row r="85" spans="1:1" ht="19.5">
      <c r="A85" s="9" t="s">
        <v>102</v>
      </c>
    </row>
    <row r="86" spans="1:1" ht="19.5">
      <c r="A86" s="9" t="s">
        <v>103</v>
      </c>
    </row>
    <row r="87" spans="1:1" ht="19.5">
      <c r="A87" s="9" t="s">
        <v>104</v>
      </c>
    </row>
    <row r="88" spans="1:1" ht="19.5">
      <c r="A88" s="9" t="s">
        <v>105</v>
      </c>
    </row>
    <row r="89" spans="1:1" ht="19.5">
      <c r="A89" s="9" t="s">
        <v>106</v>
      </c>
    </row>
    <row r="90" spans="1:1" ht="20.25" thickBot="1">
      <c r="A90" s="11" t="s">
        <v>107</v>
      </c>
    </row>
  </sheetData>
  <phoneticPr fontId="2" type="noConversion"/>
  <hyperlinks>
    <hyperlink ref="B2" location="預告統計資料發布時間表!A1" display="回發布時間表" xr:uid="{00000000-0004-0000-0200-000000000000}"/>
  </hyperlinks>
  <pageMargins left="0.7" right="0.7" top="0.75" bottom="0.75" header="0.3" footer="0.3"/>
  <pageSetup paperSize="9" orientation="portrait" horizontalDpi="4294967292" verticalDpi="4294967292"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274C-0474-4CC4-8A1B-808CD5114A8A}">
  <dimension ref="A1:B31"/>
  <sheetViews>
    <sheetView workbookViewId="0">
      <selection activeCell="B2" sqref="B2"/>
    </sheetView>
  </sheetViews>
  <sheetFormatPr defaultRowHeight="16.5"/>
  <cols>
    <col min="1" max="1" width="93.125" customWidth="1"/>
  </cols>
  <sheetData>
    <row r="1" spans="1:2" ht="19.5">
      <c r="A1" s="20" t="s">
        <v>2236</v>
      </c>
    </row>
    <row r="2" spans="1:2" ht="19.5">
      <c r="A2" s="21" t="s">
        <v>337</v>
      </c>
      <c r="B2" s="12" t="s">
        <v>113</v>
      </c>
    </row>
    <row r="3" spans="1:2" ht="19.5">
      <c r="A3" s="21" t="s">
        <v>2237</v>
      </c>
    </row>
    <row r="4" spans="1:2" ht="19.5">
      <c r="A4" s="15" t="s">
        <v>141</v>
      </c>
    </row>
    <row r="5" spans="1:2" ht="19.5">
      <c r="A5" s="10" t="s">
        <v>130</v>
      </c>
    </row>
    <row r="6" spans="1:2" ht="19.5">
      <c r="A6" s="10" t="s">
        <v>167</v>
      </c>
    </row>
    <row r="7" spans="1:2" ht="19.5">
      <c r="A7" s="10" t="s">
        <v>254</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58.5">
      <c r="A14" s="17" t="s">
        <v>2238</v>
      </c>
    </row>
    <row r="15" spans="1:2" ht="19.5">
      <c r="A15" s="17" t="s">
        <v>2239</v>
      </c>
    </row>
    <row r="16" spans="1:2" ht="19.5">
      <c r="A16" s="16" t="s">
        <v>14</v>
      </c>
    </row>
    <row r="17" spans="1:1" ht="409.5" customHeight="1">
      <c r="A17" s="17" t="s">
        <v>2240</v>
      </c>
    </row>
    <row r="18" spans="1:1" ht="85.5" customHeight="1">
      <c r="A18" s="17" t="s">
        <v>2241</v>
      </c>
    </row>
    <row r="19" spans="1:1" ht="19.5">
      <c r="A19" s="73" t="s">
        <v>2242</v>
      </c>
    </row>
    <row r="20" spans="1:1" ht="19.5">
      <c r="A20" s="72" t="s">
        <v>2243</v>
      </c>
    </row>
    <row r="21" spans="1:1" ht="19.5">
      <c r="A21" s="73" t="s">
        <v>2244</v>
      </c>
    </row>
    <row r="22" spans="1:1" ht="19.5">
      <c r="A22" s="73" t="s">
        <v>2245</v>
      </c>
    </row>
    <row r="23" spans="1:1" ht="19.5">
      <c r="A23" s="73" t="s">
        <v>21</v>
      </c>
    </row>
    <row r="24" spans="1:1" ht="19.5">
      <c r="A24" s="74" t="s">
        <v>22</v>
      </c>
    </row>
    <row r="25" spans="1:1" ht="39">
      <c r="A25" s="72" t="s">
        <v>2246</v>
      </c>
    </row>
    <row r="26" spans="1:1" ht="39">
      <c r="A26" s="17" t="s">
        <v>121</v>
      </c>
    </row>
    <row r="27" spans="1:1" ht="19.5">
      <c r="A27" s="15" t="s">
        <v>24</v>
      </c>
    </row>
    <row r="28" spans="1:1" ht="39">
      <c r="A28" s="17" t="s">
        <v>122</v>
      </c>
    </row>
    <row r="29" spans="1:1" ht="58.5">
      <c r="A29" s="17" t="s">
        <v>123</v>
      </c>
    </row>
    <row r="30" spans="1:1" ht="39">
      <c r="A30" s="18" t="s">
        <v>124</v>
      </c>
    </row>
    <row r="31" spans="1:1" ht="20.25" thickBot="1">
      <c r="A31" s="19" t="s">
        <v>28</v>
      </c>
    </row>
  </sheetData>
  <phoneticPr fontId="2" type="noConversion"/>
  <hyperlinks>
    <hyperlink ref="B2" location="預告統計資料發布時間表!A1" display="回發布時間表" xr:uid="{80F83844-A053-4E60-97E2-A208512FC0E5}"/>
  </hyperlinks>
  <pageMargins left="0.7" right="0.7" top="0.75" bottom="0.75" header="0.3" footer="0.3"/>
  <pageSetup paperSize="9" orientation="portrait" horizontalDpi="4294967292" vertic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30"/>
  <sheetViews>
    <sheetView workbookViewId="0"/>
  </sheetViews>
  <sheetFormatPr defaultRowHeight="16.5"/>
  <cols>
    <col min="1" max="1" width="93.125" customWidth="1"/>
  </cols>
  <sheetData>
    <row r="1" spans="1:2" ht="19.5">
      <c r="A1" s="20" t="s">
        <v>364</v>
      </c>
    </row>
    <row r="2" spans="1:2" ht="19.5">
      <c r="A2" s="21" t="s">
        <v>337</v>
      </c>
      <c r="B2" s="12" t="s">
        <v>113</v>
      </c>
    </row>
    <row r="3" spans="1:2" ht="19.5">
      <c r="A3" s="21" t="s">
        <v>336</v>
      </c>
    </row>
    <row r="4" spans="1:2" ht="19.5">
      <c r="A4" s="15" t="s">
        <v>141</v>
      </c>
    </row>
    <row r="5" spans="1:2" ht="19.5">
      <c r="A5" s="10" t="s">
        <v>130</v>
      </c>
    </row>
    <row r="6" spans="1:2" ht="19.5">
      <c r="A6" s="10" t="s">
        <v>167</v>
      </c>
    </row>
    <row r="7" spans="1:2" ht="19.5">
      <c r="A7" s="10" t="s">
        <v>254</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17" t="s">
        <v>338</v>
      </c>
    </row>
    <row r="15" spans="1:2" ht="19.5">
      <c r="A15" s="17" t="s">
        <v>250</v>
      </c>
    </row>
    <row r="16" spans="1:2" ht="19.5">
      <c r="A16" s="16" t="s">
        <v>14</v>
      </c>
    </row>
    <row r="17" spans="1:1" ht="372.75" customHeight="1">
      <c r="A17" s="17" t="s">
        <v>339</v>
      </c>
    </row>
    <row r="18" spans="1:1" ht="19.5">
      <c r="A18" s="73" t="s">
        <v>705</v>
      </c>
    </row>
    <row r="19" spans="1:1" ht="39">
      <c r="A19" s="72" t="s">
        <v>706</v>
      </c>
    </row>
    <row r="20" spans="1:1" ht="19.5">
      <c r="A20" s="73" t="s">
        <v>120</v>
      </c>
    </row>
    <row r="21" spans="1:1" ht="19.5">
      <c r="A21" s="73" t="s">
        <v>186</v>
      </c>
    </row>
    <row r="22" spans="1:1" ht="19.5">
      <c r="A22" s="73" t="s">
        <v>21</v>
      </c>
    </row>
    <row r="23" spans="1:1" ht="19.5">
      <c r="A23" s="74" t="s">
        <v>22</v>
      </c>
    </row>
    <row r="24" spans="1:1" ht="39">
      <c r="A24" s="72" t="s">
        <v>541</v>
      </c>
    </row>
    <row r="25" spans="1:1" ht="39">
      <c r="A25" s="17" t="s">
        <v>121</v>
      </c>
    </row>
    <row r="26" spans="1:1" ht="19.5">
      <c r="A26" s="15" t="s">
        <v>24</v>
      </c>
    </row>
    <row r="27" spans="1:1" ht="39">
      <c r="A27" s="17" t="s">
        <v>122</v>
      </c>
    </row>
    <row r="28" spans="1:1" ht="58.5">
      <c r="A28" s="17" t="s">
        <v>123</v>
      </c>
    </row>
    <row r="29" spans="1:1" ht="39">
      <c r="A29" s="18" t="s">
        <v>124</v>
      </c>
    </row>
    <row r="30" spans="1:1" ht="20.25" thickBot="1">
      <c r="A30" s="19" t="s">
        <v>28</v>
      </c>
    </row>
  </sheetData>
  <phoneticPr fontId="2" type="noConversion"/>
  <hyperlinks>
    <hyperlink ref="B2" location="預告統計資料發布時間表!A1" display="回發布時間表" xr:uid="{00000000-0004-0000-1D00-000000000000}"/>
  </hyperlinks>
  <pageMargins left="0.7" right="0.7" top="0.75" bottom="0.75" header="0.3" footer="0.3"/>
  <pageSetup paperSize="9" orientation="portrait" horizontalDpi="4294967292" vertic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30"/>
  <sheetViews>
    <sheetView topLeftCell="A36" workbookViewId="0">
      <selection activeCell="A28" sqref="A28"/>
    </sheetView>
  </sheetViews>
  <sheetFormatPr defaultRowHeight="16.5"/>
  <cols>
    <col min="1" max="1" width="93.125" customWidth="1"/>
  </cols>
  <sheetData>
    <row r="1" spans="1:2" ht="19.5">
      <c r="A1" s="20" t="s">
        <v>365</v>
      </c>
    </row>
    <row r="2" spans="1:2" ht="19.5">
      <c r="A2" s="21" t="s">
        <v>337</v>
      </c>
      <c r="B2" s="12" t="s">
        <v>113</v>
      </c>
    </row>
    <row r="3" spans="1:2" ht="19.5">
      <c r="A3" s="21" t="s">
        <v>340</v>
      </c>
    </row>
    <row r="4" spans="1:2" ht="19.5">
      <c r="A4" s="15" t="s">
        <v>141</v>
      </c>
    </row>
    <row r="5" spans="1:2" ht="19.5">
      <c r="A5" s="10" t="s">
        <v>130</v>
      </c>
    </row>
    <row r="6" spans="1:2" ht="19.5">
      <c r="A6" s="10" t="s">
        <v>167</v>
      </c>
    </row>
    <row r="7" spans="1:2" ht="19.5">
      <c r="A7" s="10" t="s">
        <v>254</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55" t="s">
        <v>641</v>
      </c>
    </row>
    <row r="15" spans="1:2" ht="19.5">
      <c r="A15" s="55" t="s">
        <v>642</v>
      </c>
    </row>
    <row r="16" spans="1:2" ht="19.5">
      <c r="A16" s="57" t="s">
        <v>14</v>
      </c>
    </row>
    <row r="17" spans="1:1" ht="156.75" customHeight="1">
      <c r="A17" s="55" t="s">
        <v>643</v>
      </c>
    </row>
    <row r="18" spans="1:1" ht="19.5">
      <c r="A18" s="57" t="s">
        <v>644</v>
      </c>
    </row>
    <row r="19" spans="1:1" ht="39">
      <c r="A19" s="55" t="s">
        <v>645</v>
      </c>
    </row>
    <row r="20" spans="1:1" ht="19.5">
      <c r="A20" s="57" t="s">
        <v>599</v>
      </c>
    </row>
    <row r="21" spans="1:1" ht="19.5">
      <c r="A21" s="57" t="s">
        <v>600</v>
      </c>
    </row>
    <row r="22" spans="1:1" ht="19.5">
      <c r="A22" s="57" t="s">
        <v>21</v>
      </c>
    </row>
    <row r="23" spans="1:1" ht="19.5">
      <c r="A23" s="56" t="s">
        <v>22</v>
      </c>
    </row>
    <row r="24" spans="1:1" ht="39">
      <c r="A24" s="71" t="s">
        <v>541</v>
      </c>
    </row>
    <row r="25" spans="1:1" ht="39">
      <c r="A25" s="71" t="s">
        <v>701</v>
      </c>
    </row>
    <row r="26" spans="1:1" ht="19.5">
      <c r="A26" s="56" t="s">
        <v>24</v>
      </c>
    </row>
    <row r="27" spans="1:1" ht="39">
      <c r="A27" s="55" t="s">
        <v>646</v>
      </c>
    </row>
    <row r="28" spans="1:1" ht="58.5">
      <c r="A28" s="55" t="s">
        <v>123</v>
      </c>
    </row>
    <row r="29" spans="1:1" ht="39">
      <c r="A29" s="58" t="s">
        <v>124</v>
      </c>
    </row>
    <row r="30" spans="1:1" ht="20.25" thickBot="1">
      <c r="A30" s="59" t="s">
        <v>28</v>
      </c>
    </row>
  </sheetData>
  <phoneticPr fontId="2" type="noConversion"/>
  <hyperlinks>
    <hyperlink ref="B2" location="預告統計資料發布時間表!A1" display="回發布時間表" xr:uid="{00000000-0004-0000-1E00-000000000000}"/>
  </hyperlinks>
  <pageMargins left="0.7" right="0.7" top="0.75" bottom="0.75" header="0.3" footer="0.3"/>
  <pageSetup paperSize="9" orientation="portrait" horizontalDpi="4294967292" verticalDpi="4294967292"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32"/>
  <sheetViews>
    <sheetView topLeftCell="A18" workbookViewId="0">
      <selection activeCell="A26" sqref="A26"/>
    </sheetView>
  </sheetViews>
  <sheetFormatPr defaultRowHeight="16.5"/>
  <cols>
    <col min="1" max="1" width="93.125" customWidth="1"/>
  </cols>
  <sheetData>
    <row r="1" spans="1:2" ht="19.5">
      <c r="A1" s="20" t="s">
        <v>366</v>
      </c>
    </row>
    <row r="2" spans="1:2" ht="19.5">
      <c r="A2" s="21" t="s">
        <v>311</v>
      </c>
      <c r="B2" s="12" t="s">
        <v>113</v>
      </c>
    </row>
    <row r="3" spans="1:2" ht="19.5">
      <c r="A3" s="21" t="s">
        <v>312</v>
      </c>
    </row>
    <row r="4" spans="1:2" ht="19.5">
      <c r="A4" s="15" t="s">
        <v>141</v>
      </c>
    </row>
    <row r="5" spans="1:2" ht="19.5">
      <c r="A5" s="10" t="s">
        <v>130</v>
      </c>
    </row>
    <row r="6" spans="1:2" ht="19.5">
      <c r="A6" s="10" t="s">
        <v>131</v>
      </c>
    </row>
    <row r="7" spans="1:2" ht="19.5">
      <c r="A7" s="10" t="s">
        <v>253</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17" t="s">
        <v>389</v>
      </c>
    </row>
    <row r="15" spans="1:2" ht="19.5">
      <c r="A15" s="72" t="s">
        <v>707</v>
      </c>
    </row>
    <row r="16" spans="1:2" ht="19.5">
      <c r="A16" s="16" t="s">
        <v>14</v>
      </c>
    </row>
    <row r="17" spans="1:1" ht="39">
      <c r="A17" s="17" t="s">
        <v>313</v>
      </c>
    </row>
    <row r="18" spans="1:1" ht="58.5">
      <c r="A18" s="17" t="s">
        <v>314</v>
      </c>
    </row>
    <row r="19" spans="1:1" ht="19.5">
      <c r="A19" s="17" t="s">
        <v>315</v>
      </c>
    </row>
    <row r="20" spans="1:1" ht="19.5">
      <c r="A20" s="73" t="s">
        <v>708</v>
      </c>
    </row>
    <row r="21" spans="1:1" ht="19.5">
      <c r="A21" s="73" t="s">
        <v>709</v>
      </c>
    </row>
    <row r="22" spans="1:1" ht="19.5">
      <c r="A22" s="16" t="s">
        <v>120</v>
      </c>
    </row>
    <row r="23" spans="1:1" ht="19.5">
      <c r="A23" s="16" t="s">
        <v>186</v>
      </c>
    </row>
    <row r="24" spans="1:1" ht="19.5">
      <c r="A24" s="16" t="s">
        <v>21</v>
      </c>
    </row>
    <row r="25" spans="1:1" ht="19.5">
      <c r="A25" s="15" t="s">
        <v>22</v>
      </c>
    </row>
    <row r="26" spans="1:1" ht="39">
      <c r="A26" s="72" t="s">
        <v>541</v>
      </c>
    </row>
    <row r="27" spans="1:1" ht="39">
      <c r="A27" s="72" t="s">
        <v>710</v>
      </c>
    </row>
    <row r="28" spans="1:1" ht="19.5">
      <c r="A28" s="15" t="s">
        <v>24</v>
      </c>
    </row>
    <row r="29" spans="1:1" ht="39">
      <c r="A29" s="17" t="s">
        <v>640</v>
      </c>
    </row>
    <row r="30" spans="1:1" ht="58.5">
      <c r="A30" s="17" t="s">
        <v>123</v>
      </c>
    </row>
    <row r="31" spans="1:1" ht="39">
      <c r="A31" s="18" t="s">
        <v>124</v>
      </c>
    </row>
    <row r="32" spans="1:1" ht="20.25" thickBot="1">
      <c r="A32" s="19" t="s">
        <v>28</v>
      </c>
    </row>
  </sheetData>
  <phoneticPr fontId="2" type="noConversion"/>
  <hyperlinks>
    <hyperlink ref="B2" location="預告統計資料發布時間表!A1" display="回發布時間表" xr:uid="{00000000-0004-0000-1F00-000000000000}"/>
  </hyperlinks>
  <pageMargins left="0.7" right="0.7" top="0.75" bottom="0.75" header="0.3" footer="0.3"/>
  <pageSetup paperSize="9" orientation="portrait" horizontalDpi="4294967292" verticalDpi="4294967292"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30"/>
  <sheetViews>
    <sheetView topLeftCell="A19" workbookViewId="0">
      <selection activeCell="A27" sqref="A27"/>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367</v>
      </c>
      <c r="B1" s="12" t="s">
        <v>113</v>
      </c>
    </row>
    <row r="2" spans="1:2" ht="19.5">
      <c r="A2" s="21" t="s">
        <v>143</v>
      </c>
    </row>
    <row r="3" spans="1:2" ht="19.5">
      <c r="A3" s="21" t="s">
        <v>359</v>
      </c>
    </row>
    <row r="4" spans="1:2" ht="19.5">
      <c r="A4" s="15" t="s">
        <v>141</v>
      </c>
    </row>
    <row r="5" spans="1:2" ht="19.5">
      <c r="A5" s="10" t="s">
        <v>130</v>
      </c>
    </row>
    <row r="6" spans="1:2" ht="19.5">
      <c r="A6" s="10" t="s">
        <v>144</v>
      </c>
    </row>
    <row r="7" spans="1:2" ht="19.5">
      <c r="A7" s="10" t="s">
        <v>182</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58.5">
      <c r="A14" s="55" t="s">
        <v>436</v>
      </c>
    </row>
    <row r="15" spans="1:2" ht="39">
      <c r="A15" s="55" t="s">
        <v>437</v>
      </c>
    </row>
    <row r="16" spans="1:2" ht="19.5">
      <c r="A16" s="57" t="s">
        <v>14</v>
      </c>
    </row>
    <row r="17" spans="1:3" ht="370.5">
      <c r="A17" s="55" t="s">
        <v>438</v>
      </c>
      <c r="C17" s="14"/>
    </row>
    <row r="18" spans="1:3" ht="19.5">
      <c r="A18" s="57" t="s">
        <v>439</v>
      </c>
      <c r="C18" s="14"/>
    </row>
    <row r="19" spans="1:3" ht="78">
      <c r="A19" s="55" t="s">
        <v>440</v>
      </c>
    </row>
    <row r="20" spans="1:3" ht="19.5">
      <c r="A20" s="57" t="s">
        <v>427</v>
      </c>
    </row>
    <row r="21" spans="1:3" ht="19.5">
      <c r="A21" s="57" t="s">
        <v>441</v>
      </c>
    </row>
    <row r="22" spans="1:3" ht="19.5">
      <c r="A22" s="57" t="s">
        <v>21</v>
      </c>
    </row>
    <row r="23" spans="1:3" ht="19.5">
      <c r="A23" s="56" t="s">
        <v>22</v>
      </c>
    </row>
    <row r="24" spans="1:3" ht="39">
      <c r="A24" s="71" t="s">
        <v>712</v>
      </c>
    </row>
    <row r="25" spans="1:3" ht="39">
      <c r="A25" s="71" t="s">
        <v>711</v>
      </c>
    </row>
    <row r="26" spans="1:3" ht="19.5">
      <c r="A26" s="56" t="s">
        <v>24</v>
      </c>
    </row>
    <row r="27" spans="1:3" ht="19.5">
      <c r="A27" s="55" t="s">
        <v>442</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20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0"/>
  <sheetViews>
    <sheetView topLeftCell="A25" workbookViewId="0">
      <selection activeCell="A27" sqref="A27"/>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0" t="s">
        <v>368</v>
      </c>
      <c r="B1" s="12" t="s">
        <v>113</v>
      </c>
    </row>
    <row r="2" spans="1:2" ht="19.5">
      <c r="A2" s="21" t="s">
        <v>143</v>
      </c>
    </row>
    <row r="3" spans="1:2" ht="19.5">
      <c r="A3" s="21" t="s">
        <v>360</v>
      </c>
    </row>
    <row r="4" spans="1:2" ht="19.5">
      <c r="A4" s="15" t="s">
        <v>141</v>
      </c>
    </row>
    <row r="5" spans="1:2" ht="19.5">
      <c r="A5" s="10" t="s">
        <v>130</v>
      </c>
    </row>
    <row r="6" spans="1:2" ht="19.5">
      <c r="A6" s="10" t="s">
        <v>144</v>
      </c>
    </row>
    <row r="7" spans="1:2" ht="19.5">
      <c r="A7" s="10" t="s">
        <v>168</v>
      </c>
    </row>
    <row r="8" spans="1:2" ht="19.5">
      <c r="A8" s="10" t="s">
        <v>132</v>
      </c>
    </row>
    <row r="9" spans="1:2" ht="19.5">
      <c r="A9" s="10" t="s">
        <v>133</v>
      </c>
    </row>
    <row r="10" spans="1:2" ht="19.5">
      <c r="A10" s="15" t="s">
        <v>9</v>
      </c>
    </row>
    <row r="11" spans="1:2" ht="19.5">
      <c r="A11" s="16" t="s">
        <v>696</v>
      </c>
    </row>
    <row r="12" spans="1:2" ht="97.5">
      <c r="A12" s="17" t="s">
        <v>681</v>
      </c>
    </row>
    <row r="13" spans="1:2" ht="19.5">
      <c r="A13" s="15" t="s">
        <v>11</v>
      </c>
    </row>
    <row r="14" spans="1:2" ht="39">
      <c r="A14" s="55" t="s">
        <v>443</v>
      </c>
    </row>
    <row r="15" spans="1:2" ht="19.5">
      <c r="A15" s="55" t="s">
        <v>444</v>
      </c>
    </row>
    <row r="16" spans="1:2" ht="19.5">
      <c r="A16" s="57" t="s">
        <v>14</v>
      </c>
    </row>
    <row r="17" spans="1:3" ht="409.5">
      <c r="A17" s="55" t="s">
        <v>451</v>
      </c>
      <c r="C17" s="14"/>
    </row>
    <row r="18" spans="1:3" ht="19.5">
      <c r="A18" s="57" t="s">
        <v>450</v>
      </c>
      <c r="C18" s="14"/>
    </row>
    <row r="19" spans="1:3" ht="78">
      <c r="A19" s="55" t="s">
        <v>445</v>
      </c>
      <c r="C19" s="14"/>
    </row>
    <row r="20" spans="1:3" ht="19.5">
      <c r="A20" s="57" t="s">
        <v>446</v>
      </c>
      <c r="C20" s="14"/>
    </row>
    <row r="21" spans="1:3" ht="19.5">
      <c r="A21" s="57" t="s">
        <v>447</v>
      </c>
    </row>
    <row r="22" spans="1:3" ht="19.5">
      <c r="A22" s="57" t="s">
        <v>21</v>
      </c>
    </row>
    <row r="23" spans="1:3" ht="19.5">
      <c r="A23" s="56" t="s">
        <v>22</v>
      </c>
    </row>
    <row r="24" spans="1:3" ht="39">
      <c r="A24" s="55" t="s">
        <v>448</v>
      </c>
    </row>
    <row r="25" spans="1:3" ht="39">
      <c r="A25" s="71" t="s">
        <v>713</v>
      </c>
    </row>
    <row r="26" spans="1:3" ht="19.5">
      <c r="A26" s="56" t="s">
        <v>24</v>
      </c>
    </row>
    <row r="27" spans="1:3" ht="39">
      <c r="A27" s="55" t="s">
        <v>449</v>
      </c>
    </row>
    <row r="28" spans="1:3" ht="58.5">
      <c r="A28" s="55" t="s">
        <v>123</v>
      </c>
    </row>
    <row r="29" spans="1:3" ht="39">
      <c r="A29" s="58" t="s">
        <v>124</v>
      </c>
    </row>
    <row r="30" spans="1:3" ht="20.25" thickBot="1">
      <c r="A30" s="59" t="s">
        <v>28</v>
      </c>
    </row>
  </sheetData>
  <phoneticPr fontId="2" type="noConversion"/>
  <hyperlinks>
    <hyperlink ref="B1" location="預告統計資料發布時間表!A1" display="回發布時間表" xr:uid="{00000000-0004-0000-21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32"/>
  <sheetViews>
    <sheetView topLeftCell="A26" workbookViewId="0">
      <selection activeCell="A26" sqref="A26"/>
    </sheetView>
  </sheetViews>
  <sheetFormatPr defaultRowHeight="16.5"/>
  <cols>
    <col min="1" max="1" width="93.5" style="77" customWidth="1"/>
    <col min="2" max="2" width="8.75" style="77" customWidth="1"/>
    <col min="3" max="256" width="9" style="77"/>
    <col min="257" max="257" width="93.5" style="77" customWidth="1"/>
    <col min="258" max="258" width="8.75" style="77" customWidth="1"/>
    <col min="259" max="512" width="9" style="77"/>
    <col min="513" max="513" width="93.5" style="77" customWidth="1"/>
    <col min="514" max="514" width="8.75" style="77" customWidth="1"/>
    <col min="515" max="768" width="9" style="77"/>
    <col min="769" max="769" width="93.5" style="77" customWidth="1"/>
    <col min="770" max="770" width="8.75" style="77" customWidth="1"/>
    <col min="771" max="1024" width="9" style="77"/>
    <col min="1025" max="1025" width="93.5" style="77" customWidth="1"/>
    <col min="1026" max="1026" width="8.75" style="77" customWidth="1"/>
    <col min="1027" max="1280" width="9" style="77"/>
    <col min="1281" max="1281" width="93.5" style="77" customWidth="1"/>
    <col min="1282" max="1282" width="8.75" style="77" customWidth="1"/>
    <col min="1283" max="1536" width="9" style="77"/>
    <col min="1537" max="1537" width="93.5" style="77" customWidth="1"/>
    <col min="1538" max="1538" width="8.75" style="77" customWidth="1"/>
    <col min="1539" max="1792" width="9" style="77"/>
    <col min="1793" max="1793" width="93.5" style="77" customWidth="1"/>
    <col min="1794" max="1794" width="8.75" style="77" customWidth="1"/>
    <col min="1795" max="2048" width="9" style="77"/>
    <col min="2049" max="2049" width="93.5" style="77" customWidth="1"/>
    <col min="2050" max="2050" width="8.75" style="77" customWidth="1"/>
    <col min="2051" max="2304" width="9" style="77"/>
    <col min="2305" max="2305" width="93.5" style="77" customWidth="1"/>
    <col min="2306" max="2306" width="8.75" style="77" customWidth="1"/>
    <col min="2307" max="2560" width="9" style="77"/>
    <col min="2561" max="2561" width="93.5" style="77" customWidth="1"/>
    <col min="2562" max="2562" width="8.75" style="77" customWidth="1"/>
    <col min="2563" max="2816" width="9" style="77"/>
    <col min="2817" max="2817" width="93.5" style="77" customWidth="1"/>
    <col min="2818" max="2818" width="8.75" style="77" customWidth="1"/>
    <col min="2819" max="3072" width="9" style="77"/>
    <col min="3073" max="3073" width="93.5" style="77" customWidth="1"/>
    <col min="3074" max="3074" width="8.75" style="77" customWidth="1"/>
    <col min="3075" max="3328" width="9" style="77"/>
    <col min="3329" max="3329" width="93.5" style="77" customWidth="1"/>
    <col min="3330" max="3330" width="8.75" style="77" customWidth="1"/>
    <col min="3331" max="3584" width="9" style="77"/>
    <col min="3585" max="3585" width="93.5" style="77" customWidth="1"/>
    <col min="3586" max="3586" width="8.75" style="77" customWidth="1"/>
    <col min="3587" max="3840" width="9" style="77"/>
    <col min="3841" max="3841" width="93.5" style="77" customWidth="1"/>
    <col min="3842" max="3842" width="8.75" style="77" customWidth="1"/>
    <col min="3843" max="4096" width="9" style="77"/>
    <col min="4097" max="4097" width="93.5" style="77" customWidth="1"/>
    <col min="4098" max="4098" width="8.75" style="77" customWidth="1"/>
    <col min="4099" max="4352" width="9" style="77"/>
    <col min="4353" max="4353" width="93.5" style="77" customWidth="1"/>
    <col min="4354" max="4354" width="8.75" style="77" customWidth="1"/>
    <col min="4355" max="4608" width="9" style="77"/>
    <col min="4609" max="4609" width="93.5" style="77" customWidth="1"/>
    <col min="4610" max="4610" width="8.75" style="77" customWidth="1"/>
    <col min="4611" max="4864" width="9" style="77"/>
    <col min="4865" max="4865" width="93.5" style="77" customWidth="1"/>
    <col min="4866" max="4866" width="8.75" style="77" customWidth="1"/>
    <col min="4867" max="5120" width="9" style="77"/>
    <col min="5121" max="5121" width="93.5" style="77" customWidth="1"/>
    <col min="5122" max="5122" width="8.75" style="77" customWidth="1"/>
    <col min="5123" max="5376" width="9" style="77"/>
    <col min="5377" max="5377" width="93.5" style="77" customWidth="1"/>
    <col min="5378" max="5378" width="8.75" style="77" customWidth="1"/>
    <col min="5379" max="5632" width="9" style="77"/>
    <col min="5633" max="5633" width="93.5" style="77" customWidth="1"/>
    <col min="5634" max="5634" width="8.75" style="77" customWidth="1"/>
    <col min="5635" max="5888" width="9" style="77"/>
    <col min="5889" max="5889" width="93.5" style="77" customWidth="1"/>
    <col min="5890" max="5890" width="8.75" style="77" customWidth="1"/>
    <col min="5891" max="6144" width="9" style="77"/>
    <col min="6145" max="6145" width="93.5" style="77" customWidth="1"/>
    <col min="6146" max="6146" width="8.75" style="77" customWidth="1"/>
    <col min="6147" max="6400" width="9" style="77"/>
    <col min="6401" max="6401" width="93.5" style="77" customWidth="1"/>
    <col min="6402" max="6402" width="8.75" style="77" customWidth="1"/>
    <col min="6403" max="6656" width="9" style="77"/>
    <col min="6657" max="6657" width="93.5" style="77" customWidth="1"/>
    <col min="6658" max="6658" width="8.75" style="77" customWidth="1"/>
    <col min="6659" max="6912" width="9" style="77"/>
    <col min="6913" max="6913" width="93.5" style="77" customWidth="1"/>
    <col min="6914" max="6914" width="8.75" style="77" customWidth="1"/>
    <col min="6915" max="7168" width="9" style="77"/>
    <col min="7169" max="7169" width="93.5" style="77" customWidth="1"/>
    <col min="7170" max="7170" width="8.75" style="77" customWidth="1"/>
    <col min="7171" max="7424" width="9" style="77"/>
    <col min="7425" max="7425" width="93.5" style="77" customWidth="1"/>
    <col min="7426" max="7426" width="8.75" style="77" customWidth="1"/>
    <col min="7427" max="7680" width="9" style="77"/>
    <col min="7681" max="7681" width="93.5" style="77" customWidth="1"/>
    <col min="7682" max="7682" width="8.75" style="77" customWidth="1"/>
    <col min="7683" max="7936" width="9" style="77"/>
    <col min="7937" max="7937" width="93.5" style="77" customWidth="1"/>
    <col min="7938" max="7938" width="8.75" style="77" customWidth="1"/>
    <col min="7939" max="8192" width="9" style="77"/>
    <col min="8193" max="8193" width="93.5" style="77" customWidth="1"/>
    <col min="8194" max="8194" width="8.75" style="77" customWidth="1"/>
    <col min="8195" max="8448" width="9" style="77"/>
    <col min="8449" max="8449" width="93.5" style="77" customWidth="1"/>
    <col min="8450" max="8450" width="8.75" style="77" customWidth="1"/>
    <col min="8451" max="8704" width="9" style="77"/>
    <col min="8705" max="8705" width="93.5" style="77" customWidth="1"/>
    <col min="8706" max="8706" width="8.75" style="77" customWidth="1"/>
    <col min="8707" max="8960" width="9" style="77"/>
    <col min="8961" max="8961" width="93.5" style="77" customWidth="1"/>
    <col min="8962" max="8962" width="8.75" style="77" customWidth="1"/>
    <col min="8963" max="9216" width="9" style="77"/>
    <col min="9217" max="9217" width="93.5" style="77" customWidth="1"/>
    <col min="9218" max="9218" width="8.75" style="77" customWidth="1"/>
    <col min="9219" max="9472" width="9" style="77"/>
    <col min="9473" max="9473" width="93.5" style="77" customWidth="1"/>
    <col min="9474" max="9474" width="8.75" style="77" customWidth="1"/>
    <col min="9475" max="9728" width="9" style="77"/>
    <col min="9729" max="9729" width="93.5" style="77" customWidth="1"/>
    <col min="9730" max="9730" width="8.75" style="77" customWidth="1"/>
    <col min="9731" max="9984" width="9" style="77"/>
    <col min="9985" max="9985" width="93.5" style="77" customWidth="1"/>
    <col min="9986" max="9986" width="8.75" style="77" customWidth="1"/>
    <col min="9987" max="10240" width="9" style="77"/>
    <col min="10241" max="10241" width="93.5" style="77" customWidth="1"/>
    <col min="10242" max="10242" width="8.75" style="77" customWidth="1"/>
    <col min="10243" max="10496" width="9" style="77"/>
    <col min="10497" max="10497" width="93.5" style="77" customWidth="1"/>
    <col min="10498" max="10498" width="8.75" style="77" customWidth="1"/>
    <col min="10499" max="10752" width="9" style="77"/>
    <col min="10753" max="10753" width="93.5" style="77" customWidth="1"/>
    <col min="10754" max="10754" width="8.75" style="77" customWidth="1"/>
    <col min="10755" max="11008" width="9" style="77"/>
    <col min="11009" max="11009" width="93.5" style="77" customWidth="1"/>
    <col min="11010" max="11010" width="8.75" style="77" customWidth="1"/>
    <col min="11011" max="11264" width="9" style="77"/>
    <col min="11265" max="11265" width="93.5" style="77" customWidth="1"/>
    <col min="11266" max="11266" width="8.75" style="77" customWidth="1"/>
    <col min="11267" max="11520" width="9" style="77"/>
    <col min="11521" max="11521" width="93.5" style="77" customWidth="1"/>
    <col min="11522" max="11522" width="8.75" style="77" customWidth="1"/>
    <col min="11523" max="11776" width="9" style="77"/>
    <col min="11777" max="11777" width="93.5" style="77" customWidth="1"/>
    <col min="11778" max="11778" width="8.75" style="77" customWidth="1"/>
    <col min="11779" max="12032" width="9" style="77"/>
    <col min="12033" max="12033" width="93.5" style="77" customWidth="1"/>
    <col min="12034" max="12034" width="8.75" style="77" customWidth="1"/>
    <col min="12035" max="12288" width="9" style="77"/>
    <col min="12289" max="12289" width="93.5" style="77" customWidth="1"/>
    <col min="12290" max="12290" width="8.75" style="77" customWidth="1"/>
    <col min="12291" max="12544" width="9" style="77"/>
    <col min="12545" max="12545" width="93.5" style="77" customWidth="1"/>
    <col min="12546" max="12546" width="8.75" style="77" customWidth="1"/>
    <col min="12547" max="12800" width="9" style="77"/>
    <col min="12801" max="12801" width="93.5" style="77" customWidth="1"/>
    <col min="12802" max="12802" width="8.75" style="77" customWidth="1"/>
    <col min="12803" max="13056" width="9" style="77"/>
    <col min="13057" max="13057" width="93.5" style="77" customWidth="1"/>
    <col min="13058" max="13058" width="8.75" style="77" customWidth="1"/>
    <col min="13059" max="13312" width="9" style="77"/>
    <col min="13313" max="13313" width="93.5" style="77" customWidth="1"/>
    <col min="13314" max="13314" width="8.75" style="77" customWidth="1"/>
    <col min="13315" max="13568" width="9" style="77"/>
    <col min="13569" max="13569" width="93.5" style="77" customWidth="1"/>
    <col min="13570" max="13570" width="8.75" style="77" customWidth="1"/>
    <col min="13571" max="13824" width="9" style="77"/>
    <col min="13825" max="13825" width="93.5" style="77" customWidth="1"/>
    <col min="13826" max="13826" width="8.75" style="77" customWidth="1"/>
    <col min="13827" max="14080" width="9" style="77"/>
    <col min="14081" max="14081" width="93.5" style="77" customWidth="1"/>
    <col min="14082" max="14082" width="8.75" style="77" customWidth="1"/>
    <col min="14083" max="14336" width="9" style="77"/>
    <col min="14337" max="14337" width="93.5" style="77" customWidth="1"/>
    <col min="14338" max="14338" width="8.75" style="77" customWidth="1"/>
    <col min="14339" max="14592" width="9" style="77"/>
    <col min="14593" max="14593" width="93.5" style="77" customWidth="1"/>
    <col min="14594" max="14594" width="8.75" style="77" customWidth="1"/>
    <col min="14595" max="14848" width="9" style="77"/>
    <col min="14849" max="14849" width="93.5" style="77" customWidth="1"/>
    <col min="14850" max="14850" width="8.75" style="77" customWidth="1"/>
    <col min="14851" max="15104" width="9" style="77"/>
    <col min="15105" max="15105" width="93.5" style="77" customWidth="1"/>
    <col min="15106" max="15106" width="8.75" style="77" customWidth="1"/>
    <col min="15107" max="15360" width="9" style="77"/>
    <col min="15361" max="15361" width="93.5" style="77" customWidth="1"/>
    <col min="15362" max="15362" width="8.75" style="77" customWidth="1"/>
    <col min="15363" max="15616" width="9" style="77"/>
    <col min="15617" max="15617" width="93.5" style="77" customWidth="1"/>
    <col min="15618" max="15618" width="8.75" style="77" customWidth="1"/>
    <col min="15619" max="15872" width="9" style="77"/>
    <col min="15873" max="15873" width="93.5" style="77" customWidth="1"/>
    <col min="15874" max="15874" width="8.75" style="77" customWidth="1"/>
    <col min="15875" max="16128" width="9" style="77"/>
    <col min="16129" max="16129" width="93.5" style="77" customWidth="1"/>
    <col min="16130" max="16130" width="8.75" style="77" customWidth="1"/>
    <col min="16131" max="16384" width="9" style="77"/>
  </cols>
  <sheetData>
    <row r="1" spans="1:2" ht="19.5">
      <c r="A1" s="89" t="s">
        <v>343</v>
      </c>
      <c r="B1" s="76" t="s">
        <v>113</v>
      </c>
    </row>
    <row r="2" spans="1:2" ht="19.5">
      <c r="A2" s="90" t="s">
        <v>149</v>
      </c>
    </row>
    <row r="3" spans="1:2" ht="19.5">
      <c r="A3" s="90" t="s">
        <v>344</v>
      </c>
    </row>
    <row r="4" spans="1:2" ht="19.5">
      <c r="A4" s="91" t="s">
        <v>3</v>
      </c>
    </row>
    <row r="5" spans="1:2" ht="19.5">
      <c r="A5" s="92" t="s">
        <v>4</v>
      </c>
    </row>
    <row r="6" spans="1:2" ht="19.5">
      <c r="A6" s="92" t="s">
        <v>151</v>
      </c>
    </row>
    <row r="7" spans="1:2" ht="19.5">
      <c r="A7" s="92" t="s">
        <v>171</v>
      </c>
    </row>
    <row r="8" spans="1:2" ht="19.5">
      <c r="A8" s="92" t="s">
        <v>7</v>
      </c>
    </row>
    <row r="9" spans="1:2" ht="19.5">
      <c r="A9" s="92" t="s">
        <v>8</v>
      </c>
    </row>
    <row r="10" spans="1:2" ht="19.5">
      <c r="A10" s="91" t="s">
        <v>9</v>
      </c>
    </row>
    <row r="11" spans="1:2" ht="19.5">
      <c r="A11" s="92" t="s">
        <v>696</v>
      </c>
    </row>
    <row r="12" spans="1:2" ht="97.5">
      <c r="A12" s="86" t="s">
        <v>681</v>
      </c>
    </row>
    <row r="13" spans="1:2" ht="19.5">
      <c r="A13" s="91" t="s">
        <v>11</v>
      </c>
    </row>
    <row r="14" spans="1:2" ht="39">
      <c r="A14" s="86" t="s">
        <v>390</v>
      </c>
    </row>
    <row r="15" spans="1:2" ht="39">
      <c r="A15" s="86" t="s">
        <v>119</v>
      </c>
    </row>
    <row r="16" spans="1:2" ht="19.5">
      <c r="A16" s="92" t="s">
        <v>14</v>
      </c>
    </row>
    <row r="17" spans="1:1" ht="409.5" customHeight="1">
      <c r="A17" s="86" t="s">
        <v>649</v>
      </c>
    </row>
    <row r="18" spans="1:1" ht="409.5" customHeight="1">
      <c r="A18" s="86" t="s">
        <v>650</v>
      </c>
    </row>
    <row r="19" spans="1:1" ht="45" customHeight="1">
      <c r="A19" s="86" t="s">
        <v>345</v>
      </c>
    </row>
    <row r="20" spans="1:1" ht="19.5">
      <c r="A20" s="70" t="s">
        <v>482</v>
      </c>
    </row>
    <row r="21" spans="1:1" ht="78">
      <c r="A21" s="71" t="s">
        <v>651</v>
      </c>
    </row>
    <row r="22" spans="1:1" ht="19.5">
      <c r="A22" s="92" t="s">
        <v>145</v>
      </c>
    </row>
    <row r="23" spans="1:1" ht="19.5">
      <c r="A23" s="92" t="s">
        <v>721</v>
      </c>
    </row>
    <row r="24" spans="1:1" ht="19.5">
      <c r="A24" s="92" t="s">
        <v>21</v>
      </c>
    </row>
    <row r="25" spans="1:1" ht="19.5">
      <c r="A25" s="91" t="s">
        <v>22</v>
      </c>
    </row>
    <row r="26" spans="1:1" ht="39">
      <c r="A26" s="86" t="s">
        <v>722</v>
      </c>
    </row>
    <row r="27" spans="1:1" ht="39">
      <c r="A27" s="86" t="s">
        <v>714</v>
      </c>
    </row>
    <row r="28" spans="1:1" ht="19.5">
      <c r="A28" s="91" t="s">
        <v>24</v>
      </c>
    </row>
    <row r="29" spans="1:1" ht="39">
      <c r="A29" s="86" t="s">
        <v>122</v>
      </c>
    </row>
    <row r="30" spans="1:1" ht="58.5">
      <c r="A30" s="86" t="s">
        <v>123</v>
      </c>
    </row>
    <row r="31" spans="1:1" ht="39">
      <c r="A31" s="93" t="s">
        <v>124</v>
      </c>
    </row>
    <row r="32" spans="1:1" ht="20.25" thickBot="1">
      <c r="A32" s="94" t="s">
        <v>28</v>
      </c>
    </row>
  </sheetData>
  <phoneticPr fontId="2" type="noConversion"/>
  <hyperlinks>
    <hyperlink ref="B1" location="預告統計資料發布時間表!A1" display="回發布時間表" xr:uid="{00000000-0004-0000-2200-000000000000}"/>
  </hyperlinks>
  <pageMargins left="0.7" right="0.7" top="0.75" bottom="0.75" header="0.3" footer="0.3"/>
  <pageSetup paperSize="9" orientation="portrait" horizontalDpi="4294967292" verticalDpi="4294967292"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30"/>
  <sheetViews>
    <sheetView topLeftCell="A3" workbookViewId="0">
      <selection activeCell="A15" sqref="A15"/>
    </sheetView>
  </sheetViews>
  <sheetFormatPr defaultRowHeight="16.5"/>
  <cols>
    <col min="1" max="1" width="93.5" style="77" customWidth="1"/>
    <col min="2" max="2" width="8.75" style="77" customWidth="1"/>
    <col min="3" max="256" width="8.875" style="77"/>
    <col min="257" max="257" width="93.5" style="77" customWidth="1"/>
    <col min="258" max="258" width="8.75" style="77" customWidth="1"/>
    <col min="259" max="512" width="8.875" style="77"/>
    <col min="513" max="513" width="93.5" style="77" customWidth="1"/>
    <col min="514" max="514" width="8.75" style="77" customWidth="1"/>
    <col min="515" max="768" width="8.875" style="77"/>
    <col min="769" max="769" width="93.5" style="77" customWidth="1"/>
    <col min="770" max="770" width="8.75" style="77" customWidth="1"/>
    <col min="771" max="1024" width="8.875" style="77"/>
    <col min="1025" max="1025" width="93.5" style="77" customWidth="1"/>
    <col min="1026" max="1026" width="8.75" style="77" customWidth="1"/>
    <col min="1027" max="1280" width="8.875" style="77"/>
    <col min="1281" max="1281" width="93.5" style="77" customWidth="1"/>
    <col min="1282" max="1282" width="8.75" style="77" customWidth="1"/>
    <col min="1283" max="1536" width="8.875" style="77"/>
    <col min="1537" max="1537" width="93.5" style="77" customWidth="1"/>
    <col min="1538" max="1538" width="8.75" style="77" customWidth="1"/>
    <col min="1539" max="1792" width="8.875" style="77"/>
    <col min="1793" max="1793" width="93.5" style="77" customWidth="1"/>
    <col min="1794" max="1794" width="8.75" style="77" customWidth="1"/>
    <col min="1795" max="2048" width="8.875" style="77"/>
    <col min="2049" max="2049" width="93.5" style="77" customWidth="1"/>
    <col min="2050" max="2050" width="8.75" style="77" customWidth="1"/>
    <col min="2051" max="2304" width="8.875" style="77"/>
    <col min="2305" max="2305" width="93.5" style="77" customWidth="1"/>
    <col min="2306" max="2306" width="8.75" style="77" customWidth="1"/>
    <col min="2307" max="2560" width="8.875" style="77"/>
    <col min="2561" max="2561" width="93.5" style="77" customWidth="1"/>
    <col min="2562" max="2562" width="8.75" style="77" customWidth="1"/>
    <col min="2563" max="2816" width="8.875" style="77"/>
    <col min="2817" max="2817" width="93.5" style="77" customWidth="1"/>
    <col min="2818" max="2818" width="8.75" style="77" customWidth="1"/>
    <col min="2819" max="3072" width="8.875" style="77"/>
    <col min="3073" max="3073" width="93.5" style="77" customWidth="1"/>
    <col min="3074" max="3074" width="8.75" style="77" customWidth="1"/>
    <col min="3075" max="3328" width="8.875" style="77"/>
    <col min="3329" max="3329" width="93.5" style="77" customWidth="1"/>
    <col min="3330" max="3330" width="8.75" style="77" customWidth="1"/>
    <col min="3331" max="3584" width="8.875" style="77"/>
    <col min="3585" max="3585" width="93.5" style="77" customWidth="1"/>
    <col min="3586" max="3586" width="8.75" style="77" customWidth="1"/>
    <col min="3587" max="3840" width="8.875" style="77"/>
    <col min="3841" max="3841" width="93.5" style="77" customWidth="1"/>
    <col min="3842" max="3842" width="8.75" style="77" customWidth="1"/>
    <col min="3843" max="4096" width="8.875" style="77"/>
    <col min="4097" max="4097" width="93.5" style="77" customWidth="1"/>
    <col min="4098" max="4098" width="8.75" style="77" customWidth="1"/>
    <col min="4099" max="4352" width="8.875" style="77"/>
    <col min="4353" max="4353" width="93.5" style="77" customWidth="1"/>
    <col min="4354" max="4354" width="8.75" style="77" customWidth="1"/>
    <col min="4355" max="4608" width="8.875" style="77"/>
    <col min="4609" max="4609" width="93.5" style="77" customWidth="1"/>
    <col min="4610" max="4610" width="8.75" style="77" customWidth="1"/>
    <col min="4611" max="4864" width="8.875" style="77"/>
    <col min="4865" max="4865" width="93.5" style="77" customWidth="1"/>
    <col min="4866" max="4866" width="8.75" style="77" customWidth="1"/>
    <col min="4867" max="5120" width="8.875" style="77"/>
    <col min="5121" max="5121" width="93.5" style="77" customWidth="1"/>
    <col min="5122" max="5122" width="8.75" style="77" customWidth="1"/>
    <col min="5123" max="5376" width="8.875" style="77"/>
    <col min="5377" max="5377" width="93.5" style="77" customWidth="1"/>
    <col min="5378" max="5378" width="8.75" style="77" customWidth="1"/>
    <col min="5379" max="5632" width="8.875" style="77"/>
    <col min="5633" max="5633" width="93.5" style="77" customWidth="1"/>
    <col min="5634" max="5634" width="8.75" style="77" customWidth="1"/>
    <col min="5635" max="5888" width="8.875" style="77"/>
    <col min="5889" max="5889" width="93.5" style="77" customWidth="1"/>
    <col min="5890" max="5890" width="8.75" style="77" customWidth="1"/>
    <col min="5891" max="6144" width="8.875" style="77"/>
    <col min="6145" max="6145" width="93.5" style="77" customWidth="1"/>
    <col min="6146" max="6146" width="8.75" style="77" customWidth="1"/>
    <col min="6147" max="6400" width="8.875" style="77"/>
    <col min="6401" max="6401" width="93.5" style="77" customWidth="1"/>
    <col min="6402" max="6402" width="8.75" style="77" customWidth="1"/>
    <col min="6403" max="6656" width="8.875" style="77"/>
    <col min="6657" max="6657" width="93.5" style="77" customWidth="1"/>
    <col min="6658" max="6658" width="8.75" style="77" customWidth="1"/>
    <col min="6659" max="6912" width="8.875" style="77"/>
    <col min="6913" max="6913" width="93.5" style="77" customWidth="1"/>
    <col min="6914" max="6914" width="8.75" style="77" customWidth="1"/>
    <col min="6915" max="7168" width="8.875" style="77"/>
    <col min="7169" max="7169" width="93.5" style="77" customWidth="1"/>
    <col min="7170" max="7170" width="8.75" style="77" customWidth="1"/>
    <col min="7171" max="7424" width="8.875" style="77"/>
    <col min="7425" max="7425" width="93.5" style="77" customWidth="1"/>
    <col min="7426" max="7426" width="8.75" style="77" customWidth="1"/>
    <col min="7427" max="7680" width="8.875" style="77"/>
    <col min="7681" max="7681" width="93.5" style="77" customWidth="1"/>
    <col min="7682" max="7682" width="8.75" style="77" customWidth="1"/>
    <col min="7683" max="7936" width="8.875" style="77"/>
    <col min="7937" max="7937" width="93.5" style="77" customWidth="1"/>
    <col min="7938" max="7938" width="8.75" style="77" customWidth="1"/>
    <col min="7939" max="8192" width="8.875" style="77"/>
    <col min="8193" max="8193" width="93.5" style="77" customWidth="1"/>
    <col min="8194" max="8194" width="8.75" style="77" customWidth="1"/>
    <col min="8195" max="8448" width="8.875" style="77"/>
    <col min="8449" max="8449" width="93.5" style="77" customWidth="1"/>
    <col min="8450" max="8450" width="8.75" style="77" customWidth="1"/>
    <col min="8451" max="8704" width="8.875" style="77"/>
    <col min="8705" max="8705" width="93.5" style="77" customWidth="1"/>
    <col min="8706" max="8706" width="8.75" style="77" customWidth="1"/>
    <col min="8707" max="8960" width="8.875" style="77"/>
    <col min="8961" max="8961" width="93.5" style="77" customWidth="1"/>
    <col min="8962" max="8962" width="8.75" style="77" customWidth="1"/>
    <col min="8963" max="9216" width="8.875" style="77"/>
    <col min="9217" max="9217" width="93.5" style="77" customWidth="1"/>
    <col min="9218" max="9218" width="8.75" style="77" customWidth="1"/>
    <col min="9219" max="9472" width="8.875" style="77"/>
    <col min="9473" max="9473" width="93.5" style="77" customWidth="1"/>
    <col min="9474" max="9474" width="8.75" style="77" customWidth="1"/>
    <col min="9475" max="9728" width="8.875" style="77"/>
    <col min="9729" max="9729" width="93.5" style="77" customWidth="1"/>
    <col min="9730" max="9730" width="8.75" style="77" customWidth="1"/>
    <col min="9731" max="9984" width="8.875" style="77"/>
    <col min="9985" max="9985" width="93.5" style="77" customWidth="1"/>
    <col min="9986" max="9986" width="8.75" style="77" customWidth="1"/>
    <col min="9987" max="10240" width="8.875" style="77"/>
    <col min="10241" max="10241" width="93.5" style="77" customWidth="1"/>
    <col min="10242" max="10242" width="8.75" style="77" customWidth="1"/>
    <col min="10243" max="10496" width="8.875" style="77"/>
    <col min="10497" max="10497" width="93.5" style="77" customWidth="1"/>
    <col min="10498" max="10498" width="8.75" style="77" customWidth="1"/>
    <col min="10499" max="10752" width="8.875" style="77"/>
    <col min="10753" max="10753" width="93.5" style="77" customWidth="1"/>
    <col min="10754" max="10754" width="8.75" style="77" customWidth="1"/>
    <col min="10755" max="11008" width="8.875" style="77"/>
    <col min="11009" max="11009" width="93.5" style="77" customWidth="1"/>
    <col min="11010" max="11010" width="8.75" style="77" customWidth="1"/>
    <col min="11011" max="11264" width="8.875" style="77"/>
    <col min="11265" max="11265" width="93.5" style="77" customWidth="1"/>
    <col min="11266" max="11266" width="8.75" style="77" customWidth="1"/>
    <col min="11267" max="11520" width="8.875" style="77"/>
    <col min="11521" max="11521" width="93.5" style="77" customWidth="1"/>
    <col min="11522" max="11522" width="8.75" style="77" customWidth="1"/>
    <col min="11523" max="11776" width="8.875" style="77"/>
    <col min="11777" max="11777" width="93.5" style="77" customWidth="1"/>
    <col min="11778" max="11778" width="8.75" style="77" customWidth="1"/>
    <col min="11779" max="12032" width="8.875" style="77"/>
    <col min="12033" max="12033" width="93.5" style="77" customWidth="1"/>
    <col min="12034" max="12034" width="8.75" style="77" customWidth="1"/>
    <col min="12035" max="12288" width="8.875" style="77"/>
    <col min="12289" max="12289" width="93.5" style="77" customWidth="1"/>
    <col min="12290" max="12290" width="8.75" style="77" customWidth="1"/>
    <col min="12291" max="12544" width="8.875" style="77"/>
    <col min="12545" max="12545" width="93.5" style="77" customWidth="1"/>
    <col min="12546" max="12546" width="8.75" style="77" customWidth="1"/>
    <col min="12547" max="12800" width="8.875" style="77"/>
    <col min="12801" max="12801" width="93.5" style="77" customWidth="1"/>
    <col min="12802" max="12802" width="8.75" style="77" customWidth="1"/>
    <col min="12803" max="13056" width="8.875" style="77"/>
    <col min="13057" max="13057" width="93.5" style="77" customWidth="1"/>
    <col min="13058" max="13058" width="8.75" style="77" customWidth="1"/>
    <col min="13059" max="13312" width="8.875" style="77"/>
    <col min="13313" max="13313" width="93.5" style="77" customWidth="1"/>
    <col min="13314" max="13314" width="8.75" style="77" customWidth="1"/>
    <col min="13315" max="13568" width="8.875" style="77"/>
    <col min="13569" max="13569" width="93.5" style="77" customWidth="1"/>
    <col min="13570" max="13570" width="8.75" style="77" customWidth="1"/>
    <col min="13571" max="13824" width="8.875" style="77"/>
    <col min="13825" max="13825" width="93.5" style="77" customWidth="1"/>
    <col min="13826" max="13826" width="8.75" style="77" customWidth="1"/>
    <col min="13827" max="14080" width="8.875" style="77"/>
    <col min="14081" max="14081" width="93.5" style="77" customWidth="1"/>
    <col min="14082" max="14082" width="8.75" style="77" customWidth="1"/>
    <col min="14083" max="14336" width="8.875" style="77"/>
    <col min="14337" max="14337" width="93.5" style="77" customWidth="1"/>
    <col min="14338" max="14338" width="8.75" style="77" customWidth="1"/>
    <col min="14339" max="14592" width="8.875" style="77"/>
    <col min="14593" max="14593" width="93.5" style="77" customWidth="1"/>
    <col min="14594" max="14594" width="8.75" style="77" customWidth="1"/>
    <col min="14595" max="14848" width="8.875" style="77"/>
    <col min="14849" max="14849" width="93.5" style="77" customWidth="1"/>
    <col min="14850" max="14850" width="8.75" style="77" customWidth="1"/>
    <col min="14851" max="15104" width="8.875" style="77"/>
    <col min="15105" max="15105" width="93.5" style="77" customWidth="1"/>
    <col min="15106" max="15106" width="8.75" style="77" customWidth="1"/>
    <col min="15107" max="15360" width="8.875" style="77"/>
    <col min="15361" max="15361" width="93.5" style="77" customWidth="1"/>
    <col min="15362" max="15362" width="8.75" style="77" customWidth="1"/>
    <col min="15363" max="15616" width="8.875" style="77"/>
    <col min="15617" max="15617" width="93.5" style="77" customWidth="1"/>
    <col min="15618" max="15618" width="8.75" style="77" customWidth="1"/>
    <col min="15619" max="15872" width="8.875" style="77"/>
    <col min="15873" max="15873" width="93.5" style="77" customWidth="1"/>
    <col min="15874" max="15874" width="8.75" style="77" customWidth="1"/>
    <col min="15875" max="16128" width="8.875" style="77"/>
    <col min="16129" max="16129" width="93.5" style="77" customWidth="1"/>
    <col min="16130" max="16130" width="8.75" style="77" customWidth="1"/>
    <col min="16131" max="16384" width="8.875" style="77"/>
  </cols>
  <sheetData>
    <row r="1" spans="1:2" ht="19.5">
      <c r="A1" s="89" t="s">
        <v>374</v>
      </c>
      <c r="B1" s="76" t="s">
        <v>113</v>
      </c>
    </row>
    <row r="2" spans="1:2" ht="19.5">
      <c r="A2" s="90" t="s">
        <v>149</v>
      </c>
    </row>
    <row r="3" spans="1:2" ht="19.5">
      <c r="A3" s="90" t="s">
        <v>150</v>
      </c>
    </row>
    <row r="4" spans="1:2" ht="19.5">
      <c r="A4" s="91" t="s">
        <v>3</v>
      </c>
    </row>
    <row r="5" spans="1:2" ht="19.5">
      <c r="A5" s="92" t="s">
        <v>4</v>
      </c>
    </row>
    <row r="6" spans="1:2" ht="19.5">
      <c r="A6" s="92" t="s">
        <v>151</v>
      </c>
    </row>
    <row r="7" spans="1:2" ht="19.5">
      <c r="A7" s="92" t="s">
        <v>171</v>
      </c>
    </row>
    <row r="8" spans="1:2" ht="19.5">
      <c r="A8" s="92" t="s">
        <v>7</v>
      </c>
    </row>
    <row r="9" spans="1:2" ht="19.5">
      <c r="A9" s="92" t="s">
        <v>8</v>
      </c>
    </row>
    <row r="10" spans="1:2" ht="19.5">
      <c r="A10" s="91" t="s">
        <v>9</v>
      </c>
    </row>
    <row r="11" spans="1:2" ht="19.5">
      <c r="A11" s="92" t="s">
        <v>696</v>
      </c>
    </row>
    <row r="12" spans="1:2" ht="97.5">
      <c r="A12" s="86" t="s">
        <v>681</v>
      </c>
    </row>
    <row r="13" spans="1:2" ht="19.5">
      <c r="A13" s="91" t="s">
        <v>11</v>
      </c>
    </row>
    <row r="14" spans="1:2" ht="39">
      <c r="A14" s="69" t="s">
        <v>564</v>
      </c>
    </row>
    <row r="15" spans="1:2" ht="39">
      <c r="A15" s="69" t="s">
        <v>565</v>
      </c>
    </row>
    <row r="16" spans="1:2" ht="19.5">
      <c r="A16" s="87" t="s">
        <v>14</v>
      </c>
    </row>
    <row r="17" spans="1:1" ht="273">
      <c r="A17" s="69" t="s">
        <v>566</v>
      </c>
    </row>
    <row r="18" spans="1:1" ht="19.5">
      <c r="A18" s="69" t="s">
        <v>567</v>
      </c>
    </row>
    <row r="19" spans="1:1" ht="39">
      <c r="A19" s="69" t="s">
        <v>568</v>
      </c>
    </row>
    <row r="20" spans="1:1" ht="19.5">
      <c r="A20" s="87" t="s">
        <v>569</v>
      </c>
    </row>
    <row r="21" spans="1:1" ht="19.5">
      <c r="A21" s="87" t="s">
        <v>185</v>
      </c>
    </row>
    <row r="22" spans="1:1" ht="19.5">
      <c r="A22" s="87" t="s">
        <v>21</v>
      </c>
    </row>
    <row r="23" spans="1:1" ht="19.5">
      <c r="A23" s="88" t="s">
        <v>22</v>
      </c>
    </row>
    <row r="24" spans="1:1" ht="39">
      <c r="A24" s="69" t="s">
        <v>571</v>
      </c>
    </row>
    <row r="25" spans="1:1" ht="39">
      <c r="A25" s="69" t="s">
        <v>550</v>
      </c>
    </row>
    <row r="26" spans="1:1" ht="19.5">
      <c r="A26" s="88" t="s">
        <v>24</v>
      </c>
    </row>
    <row r="27" spans="1:1" ht="19.5">
      <c r="A27" s="69" t="s">
        <v>570</v>
      </c>
    </row>
    <row r="28" spans="1:1" ht="58.5">
      <c r="A28" s="69" t="s">
        <v>123</v>
      </c>
    </row>
    <row r="29" spans="1:1" ht="39">
      <c r="A29" s="95" t="s">
        <v>124</v>
      </c>
    </row>
    <row r="30" spans="1:1" ht="20.25" thickBot="1">
      <c r="A30" s="96" t="s">
        <v>28</v>
      </c>
    </row>
  </sheetData>
  <phoneticPr fontId="2" type="noConversion"/>
  <hyperlinks>
    <hyperlink ref="B1" location="預告統計資料發布時間表!A1" display="回發布時間表" xr:uid="{00000000-0004-0000-23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30"/>
  <sheetViews>
    <sheetView topLeftCell="A20" workbookViewId="0">
      <selection activeCell="A17" sqref="A17"/>
    </sheetView>
  </sheetViews>
  <sheetFormatPr defaultRowHeight="16.5"/>
  <cols>
    <col min="1" max="1" width="93.5" style="77" customWidth="1"/>
    <col min="2" max="2" width="8.75" style="77" customWidth="1"/>
    <col min="3" max="256" width="8.875" style="77"/>
    <col min="257" max="257" width="93.5" style="77" customWidth="1"/>
    <col min="258" max="258" width="8.75" style="77" customWidth="1"/>
    <col min="259" max="512" width="8.875" style="77"/>
    <col min="513" max="513" width="93.5" style="77" customWidth="1"/>
    <col min="514" max="514" width="8.75" style="77" customWidth="1"/>
    <col min="515" max="768" width="8.875" style="77"/>
    <col min="769" max="769" width="93.5" style="77" customWidth="1"/>
    <col min="770" max="770" width="8.75" style="77" customWidth="1"/>
    <col min="771" max="1024" width="8.875" style="77"/>
    <col min="1025" max="1025" width="93.5" style="77" customWidth="1"/>
    <col min="1026" max="1026" width="8.75" style="77" customWidth="1"/>
    <col min="1027" max="1280" width="8.875" style="77"/>
    <col min="1281" max="1281" width="93.5" style="77" customWidth="1"/>
    <col min="1282" max="1282" width="8.75" style="77" customWidth="1"/>
    <col min="1283" max="1536" width="8.875" style="77"/>
    <col min="1537" max="1537" width="93.5" style="77" customWidth="1"/>
    <col min="1538" max="1538" width="8.75" style="77" customWidth="1"/>
    <col min="1539" max="1792" width="8.875" style="77"/>
    <col min="1793" max="1793" width="93.5" style="77" customWidth="1"/>
    <col min="1794" max="1794" width="8.75" style="77" customWidth="1"/>
    <col min="1795" max="2048" width="8.875" style="77"/>
    <col min="2049" max="2049" width="93.5" style="77" customWidth="1"/>
    <col min="2050" max="2050" width="8.75" style="77" customWidth="1"/>
    <col min="2051" max="2304" width="8.875" style="77"/>
    <col min="2305" max="2305" width="93.5" style="77" customWidth="1"/>
    <col min="2306" max="2306" width="8.75" style="77" customWidth="1"/>
    <col min="2307" max="2560" width="8.875" style="77"/>
    <col min="2561" max="2561" width="93.5" style="77" customWidth="1"/>
    <col min="2562" max="2562" width="8.75" style="77" customWidth="1"/>
    <col min="2563" max="2816" width="8.875" style="77"/>
    <col min="2817" max="2817" width="93.5" style="77" customWidth="1"/>
    <col min="2818" max="2818" width="8.75" style="77" customWidth="1"/>
    <col min="2819" max="3072" width="8.875" style="77"/>
    <col min="3073" max="3073" width="93.5" style="77" customWidth="1"/>
    <col min="3074" max="3074" width="8.75" style="77" customWidth="1"/>
    <col min="3075" max="3328" width="8.875" style="77"/>
    <col min="3329" max="3329" width="93.5" style="77" customWidth="1"/>
    <col min="3330" max="3330" width="8.75" style="77" customWidth="1"/>
    <col min="3331" max="3584" width="8.875" style="77"/>
    <col min="3585" max="3585" width="93.5" style="77" customWidth="1"/>
    <col min="3586" max="3586" width="8.75" style="77" customWidth="1"/>
    <col min="3587" max="3840" width="8.875" style="77"/>
    <col min="3841" max="3841" width="93.5" style="77" customWidth="1"/>
    <col min="3842" max="3842" width="8.75" style="77" customWidth="1"/>
    <col min="3843" max="4096" width="8.875" style="77"/>
    <col min="4097" max="4097" width="93.5" style="77" customWidth="1"/>
    <col min="4098" max="4098" width="8.75" style="77" customWidth="1"/>
    <col min="4099" max="4352" width="8.875" style="77"/>
    <col min="4353" max="4353" width="93.5" style="77" customWidth="1"/>
    <col min="4354" max="4354" width="8.75" style="77" customWidth="1"/>
    <col min="4355" max="4608" width="8.875" style="77"/>
    <col min="4609" max="4609" width="93.5" style="77" customWidth="1"/>
    <col min="4610" max="4610" width="8.75" style="77" customWidth="1"/>
    <col min="4611" max="4864" width="8.875" style="77"/>
    <col min="4865" max="4865" width="93.5" style="77" customWidth="1"/>
    <col min="4866" max="4866" width="8.75" style="77" customWidth="1"/>
    <col min="4867" max="5120" width="8.875" style="77"/>
    <col min="5121" max="5121" width="93.5" style="77" customWidth="1"/>
    <col min="5122" max="5122" width="8.75" style="77" customWidth="1"/>
    <col min="5123" max="5376" width="8.875" style="77"/>
    <col min="5377" max="5377" width="93.5" style="77" customWidth="1"/>
    <col min="5378" max="5378" width="8.75" style="77" customWidth="1"/>
    <col min="5379" max="5632" width="8.875" style="77"/>
    <col min="5633" max="5633" width="93.5" style="77" customWidth="1"/>
    <col min="5634" max="5634" width="8.75" style="77" customWidth="1"/>
    <col min="5635" max="5888" width="8.875" style="77"/>
    <col min="5889" max="5889" width="93.5" style="77" customWidth="1"/>
    <col min="5890" max="5890" width="8.75" style="77" customWidth="1"/>
    <col min="5891" max="6144" width="8.875" style="77"/>
    <col min="6145" max="6145" width="93.5" style="77" customWidth="1"/>
    <col min="6146" max="6146" width="8.75" style="77" customWidth="1"/>
    <col min="6147" max="6400" width="8.875" style="77"/>
    <col min="6401" max="6401" width="93.5" style="77" customWidth="1"/>
    <col min="6402" max="6402" width="8.75" style="77" customWidth="1"/>
    <col min="6403" max="6656" width="8.875" style="77"/>
    <col min="6657" max="6657" width="93.5" style="77" customWidth="1"/>
    <col min="6658" max="6658" width="8.75" style="77" customWidth="1"/>
    <col min="6659" max="6912" width="8.875" style="77"/>
    <col min="6913" max="6913" width="93.5" style="77" customWidth="1"/>
    <col min="6914" max="6914" width="8.75" style="77" customWidth="1"/>
    <col min="6915" max="7168" width="8.875" style="77"/>
    <col min="7169" max="7169" width="93.5" style="77" customWidth="1"/>
    <col min="7170" max="7170" width="8.75" style="77" customWidth="1"/>
    <col min="7171" max="7424" width="8.875" style="77"/>
    <col min="7425" max="7425" width="93.5" style="77" customWidth="1"/>
    <col min="7426" max="7426" width="8.75" style="77" customWidth="1"/>
    <col min="7427" max="7680" width="8.875" style="77"/>
    <col min="7681" max="7681" width="93.5" style="77" customWidth="1"/>
    <col min="7682" max="7682" width="8.75" style="77" customWidth="1"/>
    <col min="7683" max="7936" width="8.875" style="77"/>
    <col min="7937" max="7937" width="93.5" style="77" customWidth="1"/>
    <col min="7938" max="7938" width="8.75" style="77" customWidth="1"/>
    <col min="7939" max="8192" width="8.875" style="77"/>
    <col min="8193" max="8193" width="93.5" style="77" customWidth="1"/>
    <col min="8194" max="8194" width="8.75" style="77" customWidth="1"/>
    <col min="8195" max="8448" width="8.875" style="77"/>
    <col min="8449" max="8449" width="93.5" style="77" customWidth="1"/>
    <col min="8450" max="8450" width="8.75" style="77" customWidth="1"/>
    <col min="8451" max="8704" width="8.875" style="77"/>
    <col min="8705" max="8705" width="93.5" style="77" customWidth="1"/>
    <col min="8706" max="8706" width="8.75" style="77" customWidth="1"/>
    <col min="8707" max="8960" width="8.875" style="77"/>
    <col min="8961" max="8961" width="93.5" style="77" customWidth="1"/>
    <col min="8962" max="8962" width="8.75" style="77" customWidth="1"/>
    <col min="8963" max="9216" width="8.875" style="77"/>
    <col min="9217" max="9217" width="93.5" style="77" customWidth="1"/>
    <col min="9218" max="9218" width="8.75" style="77" customWidth="1"/>
    <col min="9219" max="9472" width="8.875" style="77"/>
    <col min="9473" max="9473" width="93.5" style="77" customWidth="1"/>
    <col min="9474" max="9474" width="8.75" style="77" customWidth="1"/>
    <col min="9475" max="9728" width="8.875" style="77"/>
    <col min="9729" max="9729" width="93.5" style="77" customWidth="1"/>
    <col min="9730" max="9730" width="8.75" style="77" customWidth="1"/>
    <col min="9731" max="9984" width="8.875" style="77"/>
    <col min="9985" max="9985" width="93.5" style="77" customWidth="1"/>
    <col min="9986" max="9986" width="8.75" style="77" customWidth="1"/>
    <col min="9987" max="10240" width="8.875" style="77"/>
    <col min="10241" max="10241" width="93.5" style="77" customWidth="1"/>
    <col min="10242" max="10242" width="8.75" style="77" customWidth="1"/>
    <col min="10243" max="10496" width="8.875" style="77"/>
    <col min="10497" max="10497" width="93.5" style="77" customWidth="1"/>
    <col min="10498" max="10498" width="8.75" style="77" customWidth="1"/>
    <col min="10499" max="10752" width="8.875" style="77"/>
    <col min="10753" max="10753" width="93.5" style="77" customWidth="1"/>
    <col min="10754" max="10754" width="8.75" style="77" customWidth="1"/>
    <col min="10755" max="11008" width="8.875" style="77"/>
    <col min="11009" max="11009" width="93.5" style="77" customWidth="1"/>
    <col min="11010" max="11010" width="8.75" style="77" customWidth="1"/>
    <col min="11011" max="11264" width="8.875" style="77"/>
    <col min="11265" max="11265" width="93.5" style="77" customWidth="1"/>
    <col min="11266" max="11266" width="8.75" style="77" customWidth="1"/>
    <col min="11267" max="11520" width="8.875" style="77"/>
    <col min="11521" max="11521" width="93.5" style="77" customWidth="1"/>
    <col min="11522" max="11522" width="8.75" style="77" customWidth="1"/>
    <col min="11523" max="11776" width="8.875" style="77"/>
    <col min="11777" max="11777" width="93.5" style="77" customWidth="1"/>
    <col min="11778" max="11778" width="8.75" style="77" customWidth="1"/>
    <col min="11779" max="12032" width="8.875" style="77"/>
    <col min="12033" max="12033" width="93.5" style="77" customWidth="1"/>
    <col min="12034" max="12034" width="8.75" style="77" customWidth="1"/>
    <col min="12035" max="12288" width="8.875" style="77"/>
    <col min="12289" max="12289" width="93.5" style="77" customWidth="1"/>
    <col min="12290" max="12290" width="8.75" style="77" customWidth="1"/>
    <col min="12291" max="12544" width="8.875" style="77"/>
    <col min="12545" max="12545" width="93.5" style="77" customWidth="1"/>
    <col min="12546" max="12546" width="8.75" style="77" customWidth="1"/>
    <col min="12547" max="12800" width="8.875" style="77"/>
    <col min="12801" max="12801" width="93.5" style="77" customWidth="1"/>
    <col min="12802" max="12802" width="8.75" style="77" customWidth="1"/>
    <col min="12803" max="13056" width="8.875" style="77"/>
    <col min="13057" max="13057" width="93.5" style="77" customWidth="1"/>
    <col min="13058" max="13058" width="8.75" style="77" customWidth="1"/>
    <col min="13059" max="13312" width="8.875" style="77"/>
    <col min="13313" max="13313" width="93.5" style="77" customWidth="1"/>
    <col min="13314" max="13314" width="8.75" style="77" customWidth="1"/>
    <col min="13315" max="13568" width="8.875" style="77"/>
    <col min="13569" max="13569" width="93.5" style="77" customWidth="1"/>
    <col min="13570" max="13570" width="8.75" style="77" customWidth="1"/>
    <col min="13571" max="13824" width="8.875" style="77"/>
    <col min="13825" max="13825" width="93.5" style="77" customWidth="1"/>
    <col min="13826" max="13826" width="8.75" style="77" customWidth="1"/>
    <col min="13827" max="14080" width="8.875" style="77"/>
    <col min="14081" max="14081" width="93.5" style="77" customWidth="1"/>
    <col min="14082" max="14082" width="8.75" style="77" customWidth="1"/>
    <col min="14083" max="14336" width="8.875" style="77"/>
    <col min="14337" max="14337" width="93.5" style="77" customWidth="1"/>
    <col min="14338" max="14338" width="8.75" style="77" customWidth="1"/>
    <col min="14339" max="14592" width="8.875" style="77"/>
    <col min="14593" max="14593" width="93.5" style="77" customWidth="1"/>
    <col min="14594" max="14594" width="8.75" style="77" customWidth="1"/>
    <col min="14595" max="14848" width="8.875" style="77"/>
    <col min="14849" max="14849" width="93.5" style="77" customWidth="1"/>
    <col min="14850" max="14850" width="8.75" style="77" customWidth="1"/>
    <col min="14851" max="15104" width="8.875" style="77"/>
    <col min="15105" max="15105" width="93.5" style="77" customWidth="1"/>
    <col min="15106" max="15106" width="8.75" style="77" customWidth="1"/>
    <col min="15107" max="15360" width="8.875" style="77"/>
    <col min="15361" max="15361" width="93.5" style="77" customWidth="1"/>
    <col min="15362" max="15362" width="8.75" style="77" customWidth="1"/>
    <col min="15363" max="15616" width="8.875" style="77"/>
    <col min="15617" max="15617" width="93.5" style="77" customWidth="1"/>
    <col min="15618" max="15618" width="8.75" style="77" customWidth="1"/>
    <col min="15619" max="15872" width="8.875" style="77"/>
    <col min="15873" max="15873" width="93.5" style="77" customWidth="1"/>
    <col min="15874" max="15874" width="8.75" style="77" customWidth="1"/>
    <col min="15875" max="16128" width="8.875" style="77"/>
    <col min="16129" max="16129" width="93.5" style="77" customWidth="1"/>
    <col min="16130" max="16130" width="8.75" style="77" customWidth="1"/>
    <col min="16131" max="16384" width="8.875" style="77"/>
  </cols>
  <sheetData>
    <row r="1" spans="1:2" ht="19.5">
      <c r="A1" s="89" t="s">
        <v>152</v>
      </c>
      <c r="B1" s="76" t="s">
        <v>113</v>
      </c>
    </row>
    <row r="2" spans="1:2" ht="19.5">
      <c r="A2" s="90" t="s">
        <v>149</v>
      </c>
    </row>
    <row r="3" spans="1:2" ht="19.5">
      <c r="A3" s="90" t="s">
        <v>153</v>
      </c>
    </row>
    <row r="4" spans="1:2" ht="19.5">
      <c r="A4" s="91" t="s">
        <v>3</v>
      </c>
    </row>
    <row r="5" spans="1:2" ht="19.5">
      <c r="A5" s="92" t="s">
        <v>4</v>
      </c>
    </row>
    <row r="6" spans="1:2" ht="19.5">
      <c r="A6" s="92" t="s">
        <v>151</v>
      </c>
    </row>
    <row r="7" spans="1:2" ht="19.5">
      <c r="A7" s="92" t="s">
        <v>171</v>
      </c>
    </row>
    <row r="8" spans="1:2" ht="19.5">
      <c r="A8" s="92" t="s">
        <v>7</v>
      </c>
    </row>
    <row r="9" spans="1:2" ht="19.5">
      <c r="A9" s="92" t="s">
        <v>8</v>
      </c>
    </row>
    <row r="10" spans="1:2" ht="19.5">
      <c r="A10" s="91" t="s">
        <v>9</v>
      </c>
    </row>
    <row r="11" spans="1:2" ht="19.5">
      <c r="A11" s="92" t="s">
        <v>696</v>
      </c>
    </row>
    <row r="12" spans="1:2" ht="97.5">
      <c r="A12" s="86" t="s">
        <v>681</v>
      </c>
    </row>
    <row r="13" spans="1:2" ht="19.5">
      <c r="A13" s="91" t="s">
        <v>11</v>
      </c>
    </row>
    <row r="14" spans="1:2" ht="39">
      <c r="A14" s="69" t="s">
        <v>573</v>
      </c>
    </row>
    <row r="15" spans="1:2" ht="39">
      <c r="A15" s="69" t="s">
        <v>574</v>
      </c>
    </row>
    <row r="16" spans="1:2" ht="19.5">
      <c r="A16" s="87" t="s">
        <v>14</v>
      </c>
    </row>
    <row r="17" spans="1:1" ht="175.5">
      <c r="A17" s="69" t="s">
        <v>575</v>
      </c>
    </row>
    <row r="18" spans="1:1" ht="19.5">
      <c r="A18" s="87" t="s">
        <v>715</v>
      </c>
    </row>
    <row r="19" spans="1:1" ht="58.5">
      <c r="A19" s="69" t="s">
        <v>576</v>
      </c>
    </row>
    <row r="20" spans="1:1" ht="19.5">
      <c r="A20" s="87" t="s">
        <v>577</v>
      </c>
    </row>
    <row r="21" spans="1:1" ht="19.5">
      <c r="A21" s="87" t="s">
        <v>578</v>
      </c>
    </row>
    <row r="22" spans="1:1" ht="19.5">
      <c r="A22" s="87" t="s">
        <v>21</v>
      </c>
    </row>
    <row r="23" spans="1:1" ht="19.5">
      <c r="A23" s="88" t="s">
        <v>22</v>
      </c>
    </row>
    <row r="24" spans="1:1" ht="39">
      <c r="A24" s="69" t="s">
        <v>720</v>
      </c>
    </row>
    <row r="25" spans="1:1" ht="39">
      <c r="A25" s="69" t="s">
        <v>550</v>
      </c>
    </row>
    <row r="26" spans="1:1" ht="19.5">
      <c r="A26" s="88" t="s">
        <v>24</v>
      </c>
    </row>
    <row r="27" spans="1:1" ht="19.5">
      <c r="A27" s="69" t="s">
        <v>579</v>
      </c>
    </row>
    <row r="28" spans="1:1" ht="58.5">
      <c r="A28" s="69" t="s">
        <v>123</v>
      </c>
    </row>
    <row r="29" spans="1:1" ht="39">
      <c r="A29" s="95" t="s">
        <v>124</v>
      </c>
    </row>
    <row r="30" spans="1:1" ht="20.25" thickBot="1">
      <c r="A30" s="96" t="s">
        <v>28</v>
      </c>
    </row>
  </sheetData>
  <phoneticPr fontId="2" type="noConversion"/>
  <hyperlinks>
    <hyperlink ref="B1" location="預告統計資料發布時間表!A1" display="回發布時間表" xr:uid="{00000000-0004-0000-24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30"/>
  <sheetViews>
    <sheetView topLeftCell="A18" workbookViewId="0">
      <selection activeCell="A20" sqref="A20"/>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375</v>
      </c>
      <c r="B1" s="23" t="s">
        <v>113</v>
      </c>
    </row>
    <row r="2" spans="1:2" ht="19.5">
      <c r="A2" s="24" t="s">
        <v>149</v>
      </c>
    </row>
    <row r="3" spans="1:2" ht="19.5">
      <c r="A3" s="24" t="s">
        <v>154</v>
      </c>
    </row>
    <row r="4" spans="1:2" ht="19.5">
      <c r="A4" s="25" t="s">
        <v>3</v>
      </c>
    </row>
    <row r="5" spans="1:2" ht="19.5">
      <c r="A5" s="26" t="s">
        <v>4</v>
      </c>
    </row>
    <row r="6" spans="1:2" ht="19.5">
      <c r="A6" s="26" t="s">
        <v>151</v>
      </c>
    </row>
    <row r="7" spans="1:2" ht="19.5">
      <c r="A7" s="26" t="s">
        <v>171</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39">
      <c r="A14" s="61" t="s">
        <v>588</v>
      </c>
    </row>
    <row r="15" spans="1:2" ht="39">
      <c r="A15" s="61" t="s">
        <v>574</v>
      </c>
    </row>
    <row r="16" spans="1:2" ht="19.5">
      <c r="A16" s="60" t="s">
        <v>14</v>
      </c>
    </row>
    <row r="17" spans="1:1" ht="97.5">
      <c r="A17" s="61" t="s">
        <v>589</v>
      </c>
    </row>
    <row r="18" spans="1:1" ht="19.5">
      <c r="A18" s="87" t="s">
        <v>716</v>
      </c>
    </row>
    <row r="19" spans="1:1" ht="58.5">
      <c r="A19" s="61" t="s">
        <v>590</v>
      </c>
    </row>
    <row r="20" spans="1:1" ht="19.5">
      <c r="A20" s="60" t="s">
        <v>577</v>
      </c>
    </row>
    <row r="21" spans="1:1" ht="19.5">
      <c r="A21" s="60" t="s">
        <v>591</v>
      </c>
    </row>
    <row r="22" spans="1:1" ht="19.5">
      <c r="A22" s="60" t="s">
        <v>21</v>
      </c>
    </row>
    <row r="23" spans="1:1" ht="19.5">
      <c r="A23" s="62" t="s">
        <v>22</v>
      </c>
    </row>
    <row r="24" spans="1:1" ht="39">
      <c r="A24" s="69" t="s">
        <v>717</v>
      </c>
    </row>
    <row r="25" spans="1:1" ht="39">
      <c r="A25" s="69" t="s">
        <v>550</v>
      </c>
    </row>
    <row r="26" spans="1:1" ht="19.5">
      <c r="A26" s="62" t="s">
        <v>24</v>
      </c>
    </row>
    <row r="27" spans="1:1" ht="19.5">
      <c r="A27" s="61" t="s">
        <v>592</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5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7"/>
  <sheetViews>
    <sheetView workbookViewId="0">
      <selection activeCell="B2" sqref="B2"/>
    </sheetView>
  </sheetViews>
  <sheetFormatPr defaultRowHeight="16.5"/>
  <cols>
    <col min="1" max="1" width="93.5" customWidth="1"/>
    <col min="257" max="257" width="93.5" customWidth="1"/>
    <col min="513" max="513" width="93.5" customWidth="1"/>
    <col min="769" max="769" width="93.5" customWidth="1"/>
    <col min="1025" max="1025" width="93.5" customWidth="1"/>
    <col min="1281" max="1281" width="93.5" customWidth="1"/>
    <col min="1537" max="1537" width="93.5" customWidth="1"/>
    <col min="1793" max="1793" width="93.5" customWidth="1"/>
    <col min="2049" max="2049" width="93.5" customWidth="1"/>
    <col min="2305" max="2305" width="93.5" customWidth="1"/>
    <col min="2561" max="2561" width="93.5" customWidth="1"/>
    <col min="2817" max="2817" width="93.5" customWidth="1"/>
    <col min="3073" max="3073" width="93.5" customWidth="1"/>
    <col min="3329" max="3329" width="93.5" customWidth="1"/>
    <col min="3585" max="3585" width="93.5" customWidth="1"/>
    <col min="3841" max="3841" width="93.5" customWidth="1"/>
    <col min="4097" max="4097" width="93.5" customWidth="1"/>
    <col min="4353" max="4353" width="93.5" customWidth="1"/>
    <col min="4609" max="4609" width="93.5" customWidth="1"/>
    <col min="4865" max="4865" width="93.5" customWidth="1"/>
    <col min="5121" max="5121" width="93.5" customWidth="1"/>
    <col min="5377" max="5377" width="93.5" customWidth="1"/>
    <col min="5633" max="5633" width="93.5" customWidth="1"/>
    <col min="5889" max="5889" width="93.5" customWidth="1"/>
    <col min="6145" max="6145" width="93.5" customWidth="1"/>
    <col min="6401" max="6401" width="93.5" customWidth="1"/>
    <col min="6657" max="6657" width="93.5" customWidth="1"/>
    <col min="6913" max="6913" width="93.5" customWidth="1"/>
    <col min="7169" max="7169" width="93.5" customWidth="1"/>
    <col min="7425" max="7425" width="93.5" customWidth="1"/>
    <col min="7681" max="7681" width="93.5" customWidth="1"/>
    <col min="7937" max="7937" width="93.5" customWidth="1"/>
    <col min="8193" max="8193" width="93.5" customWidth="1"/>
    <col min="8449" max="8449" width="93.5" customWidth="1"/>
    <col min="8705" max="8705" width="93.5" customWidth="1"/>
    <col min="8961" max="8961" width="93.5" customWidth="1"/>
    <col min="9217" max="9217" width="93.5" customWidth="1"/>
    <col min="9473" max="9473" width="93.5" customWidth="1"/>
    <col min="9729" max="9729" width="93.5" customWidth="1"/>
    <col min="9985" max="9985" width="93.5" customWidth="1"/>
    <col min="10241" max="10241" width="93.5" customWidth="1"/>
    <col min="10497" max="10497" width="93.5" customWidth="1"/>
    <col min="10753" max="10753" width="93.5" customWidth="1"/>
    <col min="11009" max="11009" width="93.5" customWidth="1"/>
    <col min="11265" max="11265" width="93.5" customWidth="1"/>
    <col min="11521" max="11521" width="93.5" customWidth="1"/>
    <col min="11777" max="11777" width="93.5" customWidth="1"/>
    <col min="12033" max="12033" width="93.5" customWidth="1"/>
    <col min="12289" max="12289" width="93.5" customWidth="1"/>
    <col min="12545" max="12545" width="93.5" customWidth="1"/>
    <col min="12801" max="12801" width="93.5" customWidth="1"/>
    <col min="13057" max="13057" width="93.5" customWidth="1"/>
    <col min="13313" max="13313" width="93.5" customWidth="1"/>
    <col min="13569" max="13569" width="93.5" customWidth="1"/>
    <col min="13825" max="13825" width="93.5" customWidth="1"/>
    <col min="14081" max="14081" width="93.5" customWidth="1"/>
    <col min="14337" max="14337" width="93.5" customWidth="1"/>
    <col min="14593" max="14593" width="93.5" customWidth="1"/>
    <col min="14849" max="14849" width="93.5" customWidth="1"/>
    <col min="15105" max="15105" width="93.5" customWidth="1"/>
    <col min="15361" max="15361" width="93.5" customWidth="1"/>
    <col min="15617" max="15617" width="93.5" customWidth="1"/>
    <col min="15873" max="15873" width="93.5" customWidth="1"/>
    <col min="16129" max="16129" width="93.5" customWidth="1"/>
  </cols>
  <sheetData>
    <row r="1" spans="1:2" ht="17.25" thickBot="1"/>
    <row r="2" spans="1:2" ht="19.5">
      <c r="A2" s="1" t="s">
        <v>298</v>
      </c>
      <c r="B2" s="2" t="s">
        <v>0</v>
      </c>
    </row>
    <row r="3" spans="1:2" ht="19.5">
      <c r="A3" s="9" t="s">
        <v>108</v>
      </c>
    </row>
    <row r="4" spans="1:2" ht="19.5">
      <c r="A4" s="9" t="s">
        <v>299</v>
      </c>
    </row>
    <row r="5" spans="1:2" ht="19.5">
      <c r="A5" s="9" t="s">
        <v>3</v>
      </c>
    </row>
    <row r="6" spans="1:2" ht="19.5">
      <c r="A6" s="10" t="s">
        <v>32</v>
      </c>
    </row>
    <row r="7" spans="1:2" ht="19.5">
      <c r="A7" s="10" t="s">
        <v>33</v>
      </c>
    </row>
    <row r="8" spans="1:2" ht="19.5">
      <c r="A8" s="10" t="s">
        <v>181</v>
      </c>
    </row>
    <row r="9" spans="1:2" ht="19.5">
      <c r="A9" s="10" t="s">
        <v>34</v>
      </c>
    </row>
    <row r="10" spans="1:2" ht="19.5">
      <c r="A10" s="10" t="s">
        <v>109</v>
      </c>
    </row>
    <row r="11" spans="1:2" ht="19.5">
      <c r="A11" s="9" t="s">
        <v>9</v>
      </c>
    </row>
    <row r="12" spans="1:2" ht="19.5">
      <c r="A12" s="10" t="s">
        <v>726</v>
      </c>
    </row>
    <row r="13" spans="1:2" ht="19.5">
      <c r="A13" s="10" t="s">
        <v>680</v>
      </c>
    </row>
    <row r="14" spans="1:2" ht="78">
      <c r="A14" s="10" t="s">
        <v>679</v>
      </c>
    </row>
    <row r="15" spans="1:2" ht="19.5">
      <c r="A15" s="9" t="s">
        <v>11</v>
      </c>
    </row>
    <row r="16" spans="1:2" ht="19.5">
      <c r="A16" s="10" t="s">
        <v>36</v>
      </c>
    </row>
    <row r="17" spans="1:1" ht="19.5">
      <c r="A17" s="10" t="s">
        <v>393</v>
      </c>
    </row>
    <row r="18" spans="1:1" ht="19.5">
      <c r="A18" s="10" t="s">
        <v>38</v>
      </c>
    </row>
    <row r="19" spans="1:1" ht="19.5">
      <c r="A19" s="10" t="s">
        <v>14</v>
      </c>
    </row>
    <row r="20" spans="1:1" ht="117.75" customHeight="1">
      <c r="A20" s="9" t="s">
        <v>300</v>
      </c>
    </row>
    <row r="21" spans="1:1" ht="39">
      <c r="A21" s="9" t="s">
        <v>301</v>
      </c>
    </row>
    <row r="22" spans="1:1" ht="39">
      <c r="A22" s="9" t="s">
        <v>302</v>
      </c>
    </row>
    <row r="23" spans="1:1" ht="19.5">
      <c r="A23" s="9" t="s">
        <v>303</v>
      </c>
    </row>
    <row r="24" spans="1:1" ht="19.5">
      <c r="A24" s="9" t="s">
        <v>304</v>
      </c>
    </row>
    <row r="25" spans="1:1" ht="58.5">
      <c r="A25" s="9" t="s">
        <v>305</v>
      </c>
    </row>
    <row r="26" spans="1:1" ht="58.5">
      <c r="A26" s="9" t="s">
        <v>306</v>
      </c>
    </row>
    <row r="27" spans="1:1" ht="58.5">
      <c r="A27" s="9" t="s">
        <v>307</v>
      </c>
    </row>
    <row r="28" spans="1:1" ht="175.5">
      <c r="A28" s="9" t="s">
        <v>308</v>
      </c>
    </row>
    <row r="29" spans="1:1" ht="97.5">
      <c r="A29" s="68" t="s">
        <v>678</v>
      </c>
    </row>
    <row r="30" spans="1:1" ht="19.5">
      <c r="A30" s="9" t="s">
        <v>111</v>
      </c>
    </row>
    <row r="31" spans="1:1" ht="19.5">
      <c r="A31" s="9" t="s">
        <v>95</v>
      </c>
    </row>
    <row r="32" spans="1:1" ht="19.5">
      <c r="A32" s="9" t="s">
        <v>647</v>
      </c>
    </row>
    <row r="33" spans="1:1" ht="39">
      <c r="A33" s="9" t="s">
        <v>648</v>
      </c>
    </row>
    <row r="34" spans="1:1" ht="19.5">
      <c r="A34" s="9" t="s">
        <v>98</v>
      </c>
    </row>
    <row r="35" spans="1:1" ht="19.5">
      <c r="A35" s="9" t="s">
        <v>297</v>
      </c>
    </row>
    <row r="36" spans="1:1" ht="19.5">
      <c r="A36" s="9" t="s">
        <v>99</v>
      </c>
    </row>
    <row r="37" spans="1:1" ht="19.5">
      <c r="A37" s="9" t="s">
        <v>22</v>
      </c>
    </row>
    <row r="38" spans="1:1" ht="19.5">
      <c r="A38" s="9" t="s">
        <v>100</v>
      </c>
    </row>
    <row r="39" spans="1:1" ht="39">
      <c r="A39" s="9" t="s">
        <v>394</v>
      </c>
    </row>
    <row r="40" spans="1:1" ht="19.5">
      <c r="A40" s="9" t="s">
        <v>101</v>
      </c>
    </row>
    <row r="41" spans="1:1" ht="19.5">
      <c r="A41" s="9" t="s">
        <v>24</v>
      </c>
    </row>
    <row r="42" spans="1:1" ht="19.5">
      <c r="A42" s="9" t="s">
        <v>102</v>
      </c>
    </row>
    <row r="43" spans="1:1" ht="19.5">
      <c r="A43" s="9" t="s">
        <v>112</v>
      </c>
    </row>
    <row r="44" spans="1:1" ht="19.5">
      <c r="A44" s="9" t="s">
        <v>104</v>
      </c>
    </row>
    <row r="45" spans="1:1" ht="19.5">
      <c r="A45" s="9" t="s">
        <v>105</v>
      </c>
    </row>
    <row r="46" spans="1:1" ht="19.5">
      <c r="A46" s="9" t="s">
        <v>106</v>
      </c>
    </row>
    <row r="47" spans="1:1" ht="20.25" thickBot="1">
      <c r="A47" s="11" t="s">
        <v>107</v>
      </c>
    </row>
  </sheetData>
  <phoneticPr fontId="2" type="noConversion"/>
  <hyperlinks>
    <hyperlink ref="B2" location="預告統計資料發布時間表!A1" display="回發布時間表" xr:uid="{00000000-0004-0000-0300-000000000000}"/>
  </hyperlinks>
  <pageMargins left="0.7" right="0.7" top="0.75" bottom="0.75" header="0.3" footer="0.3"/>
  <pageSetup paperSize="9" orientation="portrait" horizontalDpi="4294967292" verticalDpi="4294967292"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30"/>
  <sheetViews>
    <sheetView topLeftCell="A23" workbookViewId="0"/>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376</v>
      </c>
      <c r="B1" s="23" t="s">
        <v>113</v>
      </c>
    </row>
    <row r="2" spans="1:2" ht="19.5">
      <c r="A2" s="24" t="s">
        <v>149</v>
      </c>
    </row>
    <row r="3" spans="1:2" ht="19.5">
      <c r="A3" s="24" t="s">
        <v>155</v>
      </c>
    </row>
    <row r="4" spans="1:2" ht="19.5">
      <c r="A4" s="25" t="s">
        <v>3</v>
      </c>
    </row>
    <row r="5" spans="1:2" ht="19.5">
      <c r="A5" s="26" t="s">
        <v>4</v>
      </c>
    </row>
    <row r="6" spans="1:2" ht="19.5">
      <c r="A6" s="26" t="s">
        <v>151</v>
      </c>
    </row>
    <row r="7" spans="1:2" ht="19.5">
      <c r="A7" s="26" t="s">
        <v>171</v>
      </c>
    </row>
    <row r="8" spans="1:2" ht="19.5">
      <c r="A8" s="26" t="s">
        <v>7</v>
      </c>
    </row>
    <row r="9" spans="1:2" ht="19.5">
      <c r="A9" s="26" t="s">
        <v>8</v>
      </c>
    </row>
    <row r="10" spans="1:2" ht="19.5">
      <c r="A10" s="25" t="s">
        <v>9</v>
      </c>
    </row>
    <row r="11" spans="1:2" ht="19.5">
      <c r="A11" s="26" t="s">
        <v>718</v>
      </c>
    </row>
    <row r="12" spans="1:2" ht="97.5">
      <c r="A12" s="27" t="s">
        <v>681</v>
      </c>
    </row>
    <row r="13" spans="1:2" ht="19.5">
      <c r="A13" s="25" t="s">
        <v>11</v>
      </c>
    </row>
    <row r="14" spans="1:2" ht="39">
      <c r="A14" s="61" t="s">
        <v>584</v>
      </c>
    </row>
    <row r="15" spans="1:2" ht="39">
      <c r="A15" s="61" t="s">
        <v>574</v>
      </c>
    </row>
    <row r="16" spans="1:2" ht="19.5">
      <c r="A16" s="60" t="s">
        <v>14</v>
      </c>
    </row>
    <row r="17" spans="1:1" ht="175.5">
      <c r="A17" s="61" t="s">
        <v>585</v>
      </c>
    </row>
    <row r="18" spans="1:1" ht="19.5">
      <c r="A18" s="87" t="s">
        <v>719</v>
      </c>
    </row>
    <row r="19" spans="1:1" ht="58.5">
      <c r="A19" s="69" t="s">
        <v>586</v>
      </c>
    </row>
    <row r="20" spans="1:1" ht="19.5">
      <c r="A20" s="87" t="s">
        <v>577</v>
      </c>
    </row>
    <row r="21" spans="1:1" ht="19.5">
      <c r="A21" s="87" t="s">
        <v>578</v>
      </c>
    </row>
    <row r="22" spans="1:1" ht="19.5">
      <c r="A22" s="87" t="s">
        <v>21</v>
      </c>
    </row>
    <row r="23" spans="1:1" ht="19.5">
      <c r="A23" s="88" t="s">
        <v>22</v>
      </c>
    </row>
    <row r="24" spans="1:1" ht="39">
      <c r="A24" s="69" t="s">
        <v>720</v>
      </c>
    </row>
    <row r="25" spans="1:1" ht="39">
      <c r="A25" s="69" t="s">
        <v>550</v>
      </c>
    </row>
    <row r="26" spans="1:1" ht="19.5">
      <c r="A26" s="62" t="s">
        <v>24</v>
      </c>
    </row>
    <row r="27" spans="1:1" ht="19.5">
      <c r="A27" s="61" t="s">
        <v>579</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6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30"/>
  <sheetViews>
    <sheetView workbookViewId="0">
      <selection activeCell="B1" sqref="B1"/>
    </sheetView>
  </sheetViews>
  <sheetFormatPr defaultRowHeight="16.5"/>
  <cols>
    <col min="1" max="1" width="93.5" style="77" customWidth="1"/>
    <col min="2" max="2" width="8.75" style="77" customWidth="1"/>
    <col min="3" max="256" width="8.875" style="77"/>
    <col min="257" max="257" width="93.5" style="77" customWidth="1"/>
    <col min="258" max="258" width="8.75" style="77" customWidth="1"/>
    <col min="259" max="512" width="8.875" style="77"/>
    <col min="513" max="513" width="93.5" style="77" customWidth="1"/>
    <col min="514" max="514" width="8.75" style="77" customWidth="1"/>
    <col min="515" max="768" width="8.875" style="77"/>
    <col min="769" max="769" width="93.5" style="77" customWidth="1"/>
    <col min="770" max="770" width="8.75" style="77" customWidth="1"/>
    <col min="771" max="1024" width="8.875" style="77"/>
    <col min="1025" max="1025" width="93.5" style="77" customWidth="1"/>
    <col min="1026" max="1026" width="8.75" style="77" customWidth="1"/>
    <col min="1027" max="1280" width="8.875" style="77"/>
    <col min="1281" max="1281" width="93.5" style="77" customWidth="1"/>
    <col min="1282" max="1282" width="8.75" style="77" customWidth="1"/>
    <col min="1283" max="1536" width="8.875" style="77"/>
    <col min="1537" max="1537" width="93.5" style="77" customWidth="1"/>
    <col min="1538" max="1538" width="8.75" style="77" customWidth="1"/>
    <col min="1539" max="1792" width="8.875" style="77"/>
    <col min="1793" max="1793" width="93.5" style="77" customWidth="1"/>
    <col min="1794" max="1794" width="8.75" style="77" customWidth="1"/>
    <col min="1795" max="2048" width="8.875" style="77"/>
    <col min="2049" max="2049" width="93.5" style="77" customWidth="1"/>
    <col min="2050" max="2050" width="8.75" style="77" customWidth="1"/>
    <col min="2051" max="2304" width="8.875" style="77"/>
    <col min="2305" max="2305" width="93.5" style="77" customWidth="1"/>
    <col min="2306" max="2306" width="8.75" style="77" customWidth="1"/>
    <col min="2307" max="2560" width="8.875" style="77"/>
    <col min="2561" max="2561" width="93.5" style="77" customWidth="1"/>
    <col min="2562" max="2562" width="8.75" style="77" customWidth="1"/>
    <col min="2563" max="2816" width="8.875" style="77"/>
    <col min="2817" max="2817" width="93.5" style="77" customWidth="1"/>
    <col min="2818" max="2818" width="8.75" style="77" customWidth="1"/>
    <col min="2819" max="3072" width="8.875" style="77"/>
    <col min="3073" max="3073" width="93.5" style="77" customWidth="1"/>
    <col min="3074" max="3074" width="8.75" style="77" customWidth="1"/>
    <col min="3075" max="3328" width="8.875" style="77"/>
    <col min="3329" max="3329" width="93.5" style="77" customWidth="1"/>
    <col min="3330" max="3330" width="8.75" style="77" customWidth="1"/>
    <col min="3331" max="3584" width="8.875" style="77"/>
    <col min="3585" max="3585" width="93.5" style="77" customWidth="1"/>
    <col min="3586" max="3586" width="8.75" style="77" customWidth="1"/>
    <col min="3587" max="3840" width="8.875" style="77"/>
    <col min="3841" max="3841" width="93.5" style="77" customWidth="1"/>
    <col min="3842" max="3842" width="8.75" style="77" customWidth="1"/>
    <col min="3843" max="4096" width="8.875" style="77"/>
    <col min="4097" max="4097" width="93.5" style="77" customWidth="1"/>
    <col min="4098" max="4098" width="8.75" style="77" customWidth="1"/>
    <col min="4099" max="4352" width="8.875" style="77"/>
    <col min="4353" max="4353" width="93.5" style="77" customWidth="1"/>
    <col min="4354" max="4354" width="8.75" style="77" customWidth="1"/>
    <col min="4355" max="4608" width="8.875" style="77"/>
    <col min="4609" max="4609" width="93.5" style="77" customWidth="1"/>
    <col min="4610" max="4610" width="8.75" style="77" customWidth="1"/>
    <col min="4611" max="4864" width="8.875" style="77"/>
    <col min="4865" max="4865" width="93.5" style="77" customWidth="1"/>
    <col min="4866" max="4866" width="8.75" style="77" customWidth="1"/>
    <col min="4867" max="5120" width="8.875" style="77"/>
    <col min="5121" max="5121" width="93.5" style="77" customWidth="1"/>
    <col min="5122" max="5122" width="8.75" style="77" customWidth="1"/>
    <col min="5123" max="5376" width="8.875" style="77"/>
    <col min="5377" max="5377" width="93.5" style="77" customWidth="1"/>
    <col min="5378" max="5378" width="8.75" style="77" customWidth="1"/>
    <col min="5379" max="5632" width="8.875" style="77"/>
    <col min="5633" max="5633" width="93.5" style="77" customWidth="1"/>
    <col min="5634" max="5634" width="8.75" style="77" customWidth="1"/>
    <col min="5635" max="5888" width="8.875" style="77"/>
    <col min="5889" max="5889" width="93.5" style="77" customWidth="1"/>
    <col min="5890" max="5890" width="8.75" style="77" customWidth="1"/>
    <col min="5891" max="6144" width="8.875" style="77"/>
    <col min="6145" max="6145" width="93.5" style="77" customWidth="1"/>
    <col min="6146" max="6146" width="8.75" style="77" customWidth="1"/>
    <col min="6147" max="6400" width="8.875" style="77"/>
    <col min="6401" max="6401" width="93.5" style="77" customWidth="1"/>
    <col min="6402" max="6402" width="8.75" style="77" customWidth="1"/>
    <col min="6403" max="6656" width="8.875" style="77"/>
    <col min="6657" max="6657" width="93.5" style="77" customWidth="1"/>
    <col min="6658" max="6658" width="8.75" style="77" customWidth="1"/>
    <col min="6659" max="6912" width="8.875" style="77"/>
    <col min="6913" max="6913" width="93.5" style="77" customWidth="1"/>
    <col min="6914" max="6914" width="8.75" style="77" customWidth="1"/>
    <col min="6915" max="7168" width="8.875" style="77"/>
    <col min="7169" max="7169" width="93.5" style="77" customWidth="1"/>
    <col min="7170" max="7170" width="8.75" style="77" customWidth="1"/>
    <col min="7171" max="7424" width="8.875" style="77"/>
    <col min="7425" max="7425" width="93.5" style="77" customWidth="1"/>
    <col min="7426" max="7426" width="8.75" style="77" customWidth="1"/>
    <col min="7427" max="7680" width="8.875" style="77"/>
    <col min="7681" max="7681" width="93.5" style="77" customWidth="1"/>
    <col min="7682" max="7682" width="8.75" style="77" customWidth="1"/>
    <col min="7683" max="7936" width="8.875" style="77"/>
    <col min="7937" max="7937" width="93.5" style="77" customWidth="1"/>
    <col min="7938" max="7938" width="8.75" style="77" customWidth="1"/>
    <col min="7939" max="8192" width="8.875" style="77"/>
    <col min="8193" max="8193" width="93.5" style="77" customWidth="1"/>
    <col min="8194" max="8194" width="8.75" style="77" customWidth="1"/>
    <col min="8195" max="8448" width="8.875" style="77"/>
    <col min="8449" max="8449" width="93.5" style="77" customWidth="1"/>
    <col min="8450" max="8450" width="8.75" style="77" customWidth="1"/>
    <col min="8451" max="8704" width="8.875" style="77"/>
    <col min="8705" max="8705" width="93.5" style="77" customWidth="1"/>
    <col min="8706" max="8706" width="8.75" style="77" customWidth="1"/>
    <col min="8707" max="8960" width="8.875" style="77"/>
    <col min="8961" max="8961" width="93.5" style="77" customWidth="1"/>
    <col min="8962" max="8962" width="8.75" style="77" customWidth="1"/>
    <col min="8963" max="9216" width="8.875" style="77"/>
    <col min="9217" max="9217" width="93.5" style="77" customWidth="1"/>
    <col min="9218" max="9218" width="8.75" style="77" customWidth="1"/>
    <col min="9219" max="9472" width="8.875" style="77"/>
    <col min="9473" max="9473" width="93.5" style="77" customWidth="1"/>
    <col min="9474" max="9474" width="8.75" style="77" customWidth="1"/>
    <col min="9475" max="9728" width="8.875" style="77"/>
    <col min="9729" max="9729" width="93.5" style="77" customWidth="1"/>
    <col min="9730" max="9730" width="8.75" style="77" customWidth="1"/>
    <col min="9731" max="9984" width="8.875" style="77"/>
    <col min="9985" max="9985" width="93.5" style="77" customWidth="1"/>
    <col min="9986" max="9986" width="8.75" style="77" customWidth="1"/>
    <col min="9987" max="10240" width="8.875" style="77"/>
    <col min="10241" max="10241" width="93.5" style="77" customWidth="1"/>
    <col min="10242" max="10242" width="8.75" style="77" customWidth="1"/>
    <col min="10243" max="10496" width="8.875" style="77"/>
    <col min="10497" max="10497" width="93.5" style="77" customWidth="1"/>
    <col min="10498" max="10498" width="8.75" style="77" customWidth="1"/>
    <col min="10499" max="10752" width="8.875" style="77"/>
    <col min="10753" max="10753" width="93.5" style="77" customWidth="1"/>
    <col min="10754" max="10754" width="8.75" style="77" customWidth="1"/>
    <col min="10755" max="11008" width="8.875" style="77"/>
    <col min="11009" max="11009" width="93.5" style="77" customWidth="1"/>
    <col min="11010" max="11010" width="8.75" style="77" customWidth="1"/>
    <col min="11011" max="11264" width="8.875" style="77"/>
    <col min="11265" max="11265" width="93.5" style="77" customWidth="1"/>
    <col min="11266" max="11266" width="8.75" style="77" customWidth="1"/>
    <col min="11267" max="11520" width="8.875" style="77"/>
    <col min="11521" max="11521" width="93.5" style="77" customWidth="1"/>
    <col min="11522" max="11522" width="8.75" style="77" customWidth="1"/>
    <col min="11523" max="11776" width="8.875" style="77"/>
    <col min="11777" max="11777" width="93.5" style="77" customWidth="1"/>
    <col min="11778" max="11778" width="8.75" style="77" customWidth="1"/>
    <col min="11779" max="12032" width="8.875" style="77"/>
    <col min="12033" max="12033" width="93.5" style="77" customWidth="1"/>
    <col min="12034" max="12034" width="8.75" style="77" customWidth="1"/>
    <col min="12035" max="12288" width="8.875" style="77"/>
    <col min="12289" max="12289" width="93.5" style="77" customWidth="1"/>
    <col min="12290" max="12290" width="8.75" style="77" customWidth="1"/>
    <col min="12291" max="12544" width="8.875" style="77"/>
    <col min="12545" max="12545" width="93.5" style="77" customWidth="1"/>
    <col min="12546" max="12546" width="8.75" style="77" customWidth="1"/>
    <col min="12547" max="12800" width="8.875" style="77"/>
    <col min="12801" max="12801" width="93.5" style="77" customWidth="1"/>
    <col min="12802" max="12802" width="8.75" style="77" customWidth="1"/>
    <col min="12803" max="13056" width="8.875" style="77"/>
    <col min="13057" max="13057" width="93.5" style="77" customWidth="1"/>
    <col min="13058" max="13058" width="8.75" style="77" customWidth="1"/>
    <col min="13059" max="13312" width="8.875" style="77"/>
    <col min="13313" max="13313" width="93.5" style="77" customWidth="1"/>
    <col min="13314" max="13314" width="8.75" style="77" customWidth="1"/>
    <col min="13315" max="13568" width="8.875" style="77"/>
    <col min="13569" max="13569" width="93.5" style="77" customWidth="1"/>
    <col min="13570" max="13570" width="8.75" style="77" customWidth="1"/>
    <col min="13571" max="13824" width="8.875" style="77"/>
    <col min="13825" max="13825" width="93.5" style="77" customWidth="1"/>
    <col min="13826" max="13826" width="8.75" style="77" customWidth="1"/>
    <col min="13827" max="14080" width="8.875" style="77"/>
    <col min="14081" max="14081" width="93.5" style="77" customWidth="1"/>
    <col min="14082" max="14082" width="8.75" style="77" customWidth="1"/>
    <col min="14083" max="14336" width="8.875" style="77"/>
    <col min="14337" max="14337" width="93.5" style="77" customWidth="1"/>
    <col min="14338" max="14338" width="8.75" style="77" customWidth="1"/>
    <col min="14339" max="14592" width="8.875" style="77"/>
    <col min="14593" max="14593" width="93.5" style="77" customWidth="1"/>
    <col min="14594" max="14594" width="8.75" style="77" customWidth="1"/>
    <col min="14595" max="14848" width="8.875" style="77"/>
    <col min="14849" max="14849" width="93.5" style="77" customWidth="1"/>
    <col min="14850" max="14850" width="8.75" style="77" customWidth="1"/>
    <col min="14851" max="15104" width="8.875" style="77"/>
    <col min="15105" max="15105" width="93.5" style="77" customWidth="1"/>
    <col min="15106" max="15106" width="8.75" style="77" customWidth="1"/>
    <col min="15107" max="15360" width="8.875" style="77"/>
    <col min="15361" max="15361" width="93.5" style="77" customWidth="1"/>
    <col min="15362" max="15362" width="8.75" style="77" customWidth="1"/>
    <col min="15363" max="15616" width="8.875" style="77"/>
    <col min="15617" max="15617" width="93.5" style="77" customWidth="1"/>
    <col min="15618" max="15618" width="8.75" style="77" customWidth="1"/>
    <col min="15619" max="15872" width="8.875" style="77"/>
    <col min="15873" max="15873" width="93.5" style="77" customWidth="1"/>
    <col min="15874" max="15874" width="8.75" style="77" customWidth="1"/>
    <col min="15875" max="16128" width="8.875" style="77"/>
    <col min="16129" max="16129" width="93.5" style="77" customWidth="1"/>
    <col min="16130" max="16130" width="8.75" style="77" customWidth="1"/>
    <col min="16131" max="16384" width="8.875" style="77"/>
  </cols>
  <sheetData>
    <row r="1" spans="1:2" ht="19.5">
      <c r="A1" s="89" t="s">
        <v>391</v>
      </c>
      <c r="B1" s="76" t="s">
        <v>113</v>
      </c>
    </row>
    <row r="2" spans="1:2" ht="19.5">
      <c r="A2" s="90" t="s">
        <v>149</v>
      </c>
    </row>
    <row r="3" spans="1:2" ht="19.5">
      <c r="A3" s="90" t="s">
        <v>156</v>
      </c>
    </row>
    <row r="4" spans="1:2" ht="19.5">
      <c r="A4" s="91" t="s">
        <v>3</v>
      </c>
    </row>
    <row r="5" spans="1:2" ht="19.5">
      <c r="A5" s="92" t="s">
        <v>4</v>
      </c>
    </row>
    <row r="6" spans="1:2" ht="19.5">
      <c r="A6" s="92" t="s">
        <v>151</v>
      </c>
    </row>
    <row r="7" spans="1:2" ht="19.5">
      <c r="A7" s="92" t="s">
        <v>171</v>
      </c>
    </row>
    <row r="8" spans="1:2" ht="19.5">
      <c r="A8" s="92" t="s">
        <v>7</v>
      </c>
    </row>
    <row r="9" spans="1:2" ht="19.5">
      <c r="A9" s="92" t="s">
        <v>8</v>
      </c>
    </row>
    <row r="10" spans="1:2" ht="19.5">
      <c r="A10" s="91" t="s">
        <v>9</v>
      </c>
    </row>
    <row r="11" spans="1:2" ht="19.5">
      <c r="A11" s="92" t="s">
        <v>696</v>
      </c>
    </row>
    <row r="12" spans="1:2" ht="97.5">
      <c r="A12" s="86" t="s">
        <v>681</v>
      </c>
    </row>
    <row r="13" spans="1:2" ht="19.5">
      <c r="A13" s="91" t="s">
        <v>11</v>
      </c>
    </row>
    <row r="14" spans="1:2" ht="19.5">
      <c r="A14" s="69" t="s">
        <v>580</v>
      </c>
    </row>
    <row r="15" spans="1:2" ht="39">
      <c r="A15" s="69" t="s">
        <v>574</v>
      </c>
    </row>
    <row r="16" spans="1:2" ht="19.5">
      <c r="A16" s="87" t="s">
        <v>14</v>
      </c>
    </row>
    <row r="17" spans="1:1" ht="156">
      <c r="A17" s="69" t="s">
        <v>581</v>
      </c>
    </row>
    <row r="18" spans="1:1" ht="19.5">
      <c r="A18" s="87" t="s">
        <v>582</v>
      </c>
    </row>
    <row r="19" spans="1:1" ht="97.5">
      <c r="A19" s="69" t="s">
        <v>583</v>
      </c>
    </row>
    <row r="20" spans="1:1" ht="19.5">
      <c r="A20" s="87" t="s">
        <v>577</v>
      </c>
    </row>
    <row r="21" spans="1:1" ht="19.5">
      <c r="A21" s="87" t="s">
        <v>578</v>
      </c>
    </row>
    <row r="22" spans="1:1" ht="19.5">
      <c r="A22" s="87" t="s">
        <v>21</v>
      </c>
    </row>
    <row r="23" spans="1:1" ht="19.5">
      <c r="A23" s="88" t="s">
        <v>22</v>
      </c>
    </row>
    <row r="24" spans="1:1" ht="39">
      <c r="A24" s="69" t="s">
        <v>720</v>
      </c>
    </row>
    <row r="25" spans="1:1" ht="39">
      <c r="A25" s="69" t="s">
        <v>550</v>
      </c>
    </row>
    <row r="26" spans="1:1" ht="19.5">
      <c r="A26" s="88" t="s">
        <v>24</v>
      </c>
    </row>
    <row r="27" spans="1:1" ht="19.5">
      <c r="A27" s="69" t="s">
        <v>579</v>
      </c>
    </row>
    <row r="28" spans="1:1" ht="58.5">
      <c r="A28" s="69" t="s">
        <v>123</v>
      </c>
    </row>
    <row r="29" spans="1:1" ht="39">
      <c r="A29" s="95" t="s">
        <v>124</v>
      </c>
    </row>
    <row r="30" spans="1:1" ht="20.25" thickBot="1">
      <c r="A30" s="96" t="s">
        <v>28</v>
      </c>
    </row>
  </sheetData>
  <phoneticPr fontId="2" type="noConversion"/>
  <hyperlinks>
    <hyperlink ref="B1" location="預告統計資料發布時間表!A1" display="回發布時間表" xr:uid="{00000000-0004-0000-27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31"/>
  <sheetViews>
    <sheetView topLeftCell="A26" workbookViewId="0">
      <selection activeCell="A11" sqref="A11"/>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377</v>
      </c>
      <c r="B1" s="23" t="s">
        <v>113</v>
      </c>
    </row>
    <row r="2" spans="1:2" ht="19.5">
      <c r="A2" s="24" t="s">
        <v>149</v>
      </c>
    </row>
    <row r="3" spans="1:2" ht="19.5">
      <c r="A3" s="24" t="s">
        <v>162</v>
      </c>
    </row>
    <row r="4" spans="1:2" ht="19.5">
      <c r="A4" s="25" t="s">
        <v>3</v>
      </c>
    </row>
    <row r="5" spans="1:2" ht="19.5">
      <c r="A5" s="26" t="s">
        <v>4</v>
      </c>
    </row>
    <row r="6" spans="1:2" ht="19.5">
      <c r="A6" s="26" t="s">
        <v>151</v>
      </c>
    </row>
    <row r="7" spans="1:2" ht="19.5">
      <c r="A7" s="26" t="s">
        <v>183</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39">
      <c r="A14" s="61" t="s">
        <v>544</v>
      </c>
    </row>
    <row r="15" spans="1:2" ht="19.5">
      <c r="A15" s="61" t="s">
        <v>512</v>
      </c>
    </row>
    <row r="16" spans="1:2" ht="19.5">
      <c r="A16" s="60" t="s">
        <v>14</v>
      </c>
    </row>
    <row r="17" spans="1:1" ht="409.5">
      <c r="A17" s="61" t="s">
        <v>545</v>
      </c>
    </row>
    <row r="18" spans="1:1" ht="19.5">
      <c r="A18" s="60" t="s">
        <v>563</v>
      </c>
    </row>
    <row r="19" spans="1:1" ht="39">
      <c r="A19" s="61" t="s">
        <v>546</v>
      </c>
    </row>
    <row r="20" spans="1:1" ht="39">
      <c r="A20" s="61" t="s">
        <v>547</v>
      </c>
    </row>
    <row r="21" spans="1:1" ht="19.5">
      <c r="A21" s="60" t="s">
        <v>484</v>
      </c>
    </row>
    <row r="22" spans="1:1" ht="19.5">
      <c r="A22" s="60" t="s">
        <v>548</v>
      </c>
    </row>
    <row r="23" spans="1:1" ht="19.5">
      <c r="A23" s="60" t="s">
        <v>21</v>
      </c>
    </row>
    <row r="24" spans="1:1" ht="19.5">
      <c r="A24" s="62" t="s">
        <v>22</v>
      </c>
    </row>
    <row r="25" spans="1:1" ht="39">
      <c r="A25" s="61" t="s">
        <v>549</v>
      </c>
    </row>
    <row r="26" spans="1:1" ht="39">
      <c r="A26" s="61" t="s">
        <v>550</v>
      </c>
    </row>
    <row r="27" spans="1:1" ht="19.5">
      <c r="A27" s="62" t="s">
        <v>24</v>
      </c>
    </row>
    <row r="28" spans="1:1" ht="19.5">
      <c r="A28" s="61" t="s">
        <v>551</v>
      </c>
    </row>
    <row r="29" spans="1:1" ht="58.5">
      <c r="A29" s="61" t="s">
        <v>123</v>
      </c>
    </row>
    <row r="30" spans="1:1" ht="39">
      <c r="A30" s="63" t="s">
        <v>124</v>
      </c>
    </row>
    <row r="31" spans="1:1" ht="20.25" thickBot="1">
      <c r="A31" s="64" t="s">
        <v>28</v>
      </c>
    </row>
  </sheetData>
  <phoneticPr fontId="2" type="noConversion"/>
  <hyperlinks>
    <hyperlink ref="B1" location="預告統計資料發布時間表!A1" display="回發布時間表" xr:uid="{00000000-0004-0000-28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30"/>
  <sheetViews>
    <sheetView topLeftCell="A17" workbookViewId="0">
      <selection activeCell="A21" sqref="A21"/>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2" t="s">
        <v>392</v>
      </c>
      <c r="B1" s="23" t="s">
        <v>113</v>
      </c>
    </row>
    <row r="2" spans="1:2" ht="19.5">
      <c r="A2" s="24" t="s">
        <v>149</v>
      </c>
    </row>
    <row r="3" spans="1:2" ht="19.5">
      <c r="A3" s="24" t="s">
        <v>257</v>
      </c>
    </row>
    <row r="4" spans="1:2" ht="19.5">
      <c r="A4" s="25" t="s">
        <v>3</v>
      </c>
    </row>
    <row r="5" spans="1:2" ht="19.5">
      <c r="A5" s="26" t="s">
        <v>4</v>
      </c>
    </row>
    <row r="6" spans="1:2" ht="19.5">
      <c r="A6" s="26" t="s">
        <v>151</v>
      </c>
    </row>
    <row r="7" spans="1:2" ht="19.5">
      <c r="A7" s="26" t="s">
        <v>163</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39">
      <c r="A14" s="61" t="s">
        <v>536</v>
      </c>
    </row>
    <row r="15" spans="1:2" ht="19.5">
      <c r="A15" s="61" t="s">
        <v>512</v>
      </c>
    </row>
    <row r="16" spans="1:2" ht="19.5">
      <c r="A16" s="60" t="s">
        <v>14</v>
      </c>
    </row>
    <row r="17" spans="1:1" ht="39">
      <c r="A17" s="61" t="s">
        <v>537</v>
      </c>
    </row>
    <row r="18" spans="1:1" ht="19.5">
      <c r="A18" s="60" t="s">
        <v>538</v>
      </c>
    </row>
    <row r="19" spans="1:1" ht="19.5">
      <c r="A19" s="60" t="s">
        <v>539</v>
      </c>
    </row>
    <row r="20" spans="1:1" ht="19.5">
      <c r="A20" s="60" t="s">
        <v>484</v>
      </c>
    </row>
    <row r="21" spans="1:1" ht="19.5">
      <c r="A21" s="60" t="s">
        <v>540</v>
      </c>
    </row>
    <row r="22" spans="1:1" ht="19.5">
      <c r="A22" s="60" t="s">
        <v>21</v>
      </c>
    </row>
    <row r="23" spans="1:1" ht="19.5">
      <c r="A23" s="62" t="s">
        <v>22</v>
      </c>
    </row>
    <row r="24" spans="1:1" ht="39">
      <c r="A24" s="61" t="s">
        <v>541</v>
      </c>
    </row>
    <row r="25" spans="1:1" ht="39">
      <c r="A25" s="69" t="s">
        <v>550</v>
      </c>
    </row>
    <row r="26" spans="1:1" ht="19.5">
      <c r="A26" s="62" t="s">
        <v>24</v>
      </c>
    </row>
    <row r="27" spans="1:1" ht="19.5">
      <c r="A27" s="61" t="s">
        <v>542</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9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30"/>
  <sheetViews>
    <sheetView topLeftCell="A22" workbookViewId="0">
      <selection activeCell="A12" sqref="A12"/>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378</v>
      </c>
      <c r="B1" s="23" t="s">
        <v>113</v>
      </c>
    </row>
    <row r="2" spans="1:2" ht="19.5">
      <c r="A2" s="24" t="s">
        <v>149</v>
      </c>
    </row>
    <row r="3" spans="1:2" ht="19.5">
      <c r="A3" s="24" t="s">
        <v>164</v>
      </c>
    </row>
    <row r="4" spans="1:2" ht="19.5">
      <c r="A4" s="25" t="s">
        <v>3</v>
      </c>
    </row>
    <row r="5" spans="1:2" ht="19.5">
      <c r="A5" s="26" t="s">
        <v>4</v>
      </c>
    </row>
    <row r="6" spans="1:2" ht="19.5">
      <c r="A6" s="26" t="s">
        <v>151</v>
      </c>
    </row>
    <row r="7" spans="1:2" ht="19.5">
      <c r="A7" s="26" t="s">
        <v>163</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19.5">
      <c r="A14" s="60" t="s">
        <v>552</v>
      </c>
    </row>
    <row r="15" spans="1:2" ht="19.5">
      <c r="A15" s="61" t="s">
        <v>553</v>
      </c>
    </row>
    <row r="16" spans="1:2" ht="19.5">
      <c r="A16" s="60" t="s">
        <v>14</v>
      </c>
    </row>
    <row r="17" spans="1:1" ht="19.5">
      <c r="A17" s="61" t="s">
        <v>554</v>
      </c>
    </row>
    <row r="18" spans="1:1" ht="19.5">
      <c r="A18" s="60" t="s">
        <v>555</v>
      </c>
    </row>
    <row r="19" spans="1:1" ht="58.5">
      <c r="A19" s="61" t="s">
        <v>556</v>
      </c>
    </row>
    <row r="20" spans="1:1" ht="19.5">
      <c r="A20" s="60" t="s">
        <v>499</v>
      </c>
    </row>
    <row r="21" spans="1:1" ht="19.5">
      <c r="A21" s="60" t="s">
        <v>557</v>
      </c>
    </row>
    <row r="22" spans="1:1" ht="19.5">
      <c r="A22" s="60" t="s">
        <v>21</v>
      </c>
    </row>
    <row r="23" spans="1:1" ht="19.5">
      <c r="A23" s="62" t="s">
        <v>22</v>
      </c>
    </row>
    <row r="24" spans="1:1" ht="39">
      <c r="A24" s="69" t="s">
        <v>541</v>
      </c>
    </row>
    <row r="25" spans="1:1" ht="39">
      <c r="A25" s="69" t="s">
        <v>550</v>
      </c>
    </row>
    <row r="26" spans="1:1" ht="19.5">
      <c r="A26" s="88" t="s">
        <v>24</v>
      </c>
    </row>
    <row r="27" spans="1:1" ht="19.5">
      <c r="A27" s="61" t="s">
        <v>558</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A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31"/>
  <sheetViews>
    <sheetView topLeftCell="A23" workbookViewId="0">
      <selection activeCell="A17" sqref="A17"/>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379</v>
      </c>
      <c r="B1" s="23" t="s">
        <v>113</v>
      </c>
    </row>
    <row r="2" spans="1:2" ht="19.5">
      <c r="A2" s="24" t="s">
        <v>149</v>
      </c>
    </row>
    <row r="3" spans="1:2" ht="19.5">
      <c r="A3" s="24" t="s">
        <v>165</v>
      </c>
    </row>
    <row r="4" spans="1:2" ht="19.5">
      <c r="A4" s="25" t="s">
        <v>3</v>
      </c>
    </row>
    <row r="5" spans="1:2" ht="19.5">
      <c r="A5" s="26" t="s">
        <v>4</v>
      </c>
    </row>
    <row r="6" spans="1:2" ht="19.5">
      <c r="A6" s="26" t="s">
        <v>151</v>
      </c>
    </row>
    <row r="7" spans="1:2" ht="19.5">
      <c r="A7" s="26" t="s">
        <v>163</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39">
      <c r="A14" s="61" t="s">
        <v>559</v>
      </c>
    </row>
    <row r="15" spans="1:2" ht="19.5">
      <c r="A15" s="61" t="s">
        <v>512</v>
      </c>
    </row>
    <row r="16" spans="1:2" ht="19.5">
      <c r="A16" s="60" t="s">
        <v>14</v>
      </c>
    </row>
    <row r="17" spans="1:1" ht="214.5">
      <c r="A17" s="61" t="s">
        <v>560</v>
      </c>
    </row>
    <row r="18" spans="1:1" ht="19.5">
      <c r="A18" s="60" t="s">
        <v>538</v>
      </c>
    </row>
    <row r="19" spans="1:1" ht="39">
      <c r="A19" s="61" t="s">
        <v>561</v>
      </c>
    </row>
    <row r="20" spans="1:1" ht="117">
      <c r="A20" s="61" t="s">
        <v>562</v>
      </c>
    </row>
    <row r="21" spans="1:1" ht="19.5">
      <c r="A21" s="60" t="s">
        <v>484</v>
      </c>
    </row>
    <row r="22" spans="1:1" ht="19.5">
      <c r="A22" s="60" t="s">
        <v>548</v>
      </c>
    </row>
    <row r="23" spans="1:1" ht="19.5">
      <c r="A23" s="60" t="s">
        <v>21</v>
      </c>
    </row>
    <row r="24" spans="1:1" ht="19.5">
      <c r="A24" s="62" t="s">
        <v>22</v>
      </c>
    </row>
    <row r="25" spans="1:1" ht="39">
      <c r="A25" s="69" t="s">
        <v>549</v>
      </c>
    </row>
    <row r="26" spans="1:1" ht="39">
      <c r="A26" s="69" t="s">
        <v>550</v>
      </c>
    </row>
    <row r="27" spans="1:1" ht="19.5">
      <c r="A27" s="62" t="s">
        <v>24</v>
      </c>
    </row>
    <row r="28" spans="1:1" ht="19.5">
      <c r="A28" s="61" t="s">
        <v>551</v>
      </c>
    </row>
    <row r="29" spans="1:1" ht="58.5">
      <c r="A29" s="61" t="s">
        <v>123</v>
      </c>
    </row>
    <row r="30" spans="1:1" ht="39">
      <c r="A30" s="63" t="s">
        <v>124</v>
      </c>
    </row>
    <row r="31" spans="1:1" ht="20.25" thickBot="1">
      <c r="A31" s="64" t="s">
        <v>28</v>
      </c>
    </row>
  </sheetData>
  <phoneticPr fontId="2" type="noConversion"/>
  <hyperlinks>
    <hyperlink ref="B1" location="預告統計資料發布時間表!A1" display="回發布時間表" xr:uid="{00000000-0004-0000-2B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30"/>
  <sheetViews>
    <sheetView topLeftCell="A25" workbookViewId="0">
      <selection activeCell="A23" sqref="A23"/>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380</v>
      </c>
      <c r="B1" s="23" t="s">
        <v>113</v>
      </c>
    </row>
    <row r="2" spans="1:2" ht="19.5">
      <c r="A2" s="24" t="s">
        <v>157</v>
      </c>
    </row>
    <row r="3" spans="1:2" ht="19.5">
      <c r="A3" s="24" t="s">
        <v>158</v>
      </c>
    </row>
    <row r="4" spans="1:2" ht="19.5">
      <c r="A4" s="25" t="s">
        <v>3</v>
      </c>
    </row>
    <row r="5" spans="1:2" ht="19.5">
      <c r="A5" s="26" t="s">
        <v>4</v>
      </c>
    </row>
    <row r="6" spans="1:2" ht="19.5">
      <c r="A6" s="26" t="s">
        <v>159</v>
      </c>
    </row>
    <row r="7" spans="1:2" ht="19.5">
      <c r="A7" s="26" t="s">
        <v>256</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19.5">
      <c r="A14" s="61" t="s">
        <v>502</v>
      </c>
    </row>
    <row r="15" spans="1:2" ht="39">
      <c r="A15" s="61" t="s">
        <v>503</v>
      </c>
    </row>
    <row r="16" spans="1:2" ht="19.5">
      <c r="A16" s="60" t="s">
        <v>14</v>
      </c>
    </row>
    <row r="17" spans="1:1" ht="156">
      <c r="A17" s="61" t="s">
        <v>504</v>
      </c>
    </row>
    <row r="18" spans="1:1" ht="19.5">
      <c r="A18" s="60" t="s">
        <v>505</v>
      </c>
    </row>
    <row r="19" spans="1:1" ht="39">
      <c r="A19" s="61" t="s">
        <v>506</v>
      </c>
    </row>
    <row r="20" spans="1:1" ht="19.5">
      <c r="A20" s="60" t="s">
        <v>507</v>
      </c>
    </row>
    <row r="21" spans="1:1" ht="19.5">
      <c r="A21" s="60" t="s">
        <v>508</v>
      </c>
    </row>
    <row r="22" spans="1:1" ht="19.5">
      <c r="A22" s="60" t="s">
        <v>21</v>
      </c>
    </row>
    <row r="23" spans="1:1" ht="19.5">
      <c r="A23" s="62" t="s">
        <v>22</v>
      </c>
    </row>
    <row r="24" spans="1:1" ht="39">
      <c r="A24" s="61" t="s">
        <v>509</v>
      </c>
    </row>
    <row r="25" spans="1:1" ht="39">
      <c r="A25" s="69" t="s">
        <v>550</v>
      </c>
    </row>
    <row r="26" spans="1:1" ht="19.5">
      <c r="A26" s="62" t="s">
        <v>24</v>
      </c>
    </row>
    <row r="27" spans="1:1" ht="19.5">
      <c r="A27" s="61" t="s">
        <v>510</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C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30"/>
  <sheetViews>
    <sheetView topLeftCell="A25" workbookViewId="0">
      <selection activeCell="A23" sqref="A23"/>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381</v>
      </c>
      <c r="B1" s="23" t="s">
        <v>113</v>
      </c>
    </row>
    <row r="2" spans="1:2" ht="19.5">
      <c r="A2" s="24" t="s">
        <v>157</v>
      </c>
    </row>
    <row r="3" spans="1:2" ht="19.5">
      <c r="A3" s="24" t="s">
        <v>160</v>
      </c>
    </row>
    <row r="4" spans="1:2" ht="19.5">
      <c r="A4" s="25" t="s">
        <v>3</v>
      </c>
    </row>
    <row r="5" spans="1:2" ht="19.5">
      <c r="A5" s="26" t="s">
        <v>4</v>
      </c>
    </row>
    <row r="6" spans="1:2" ht="19.5">
      <c r="A6" s="26" t="s">
        <v>159</v>
      </c>
    </row>
    <row r="7" spans="1:2" ht="19.5">
      <c r="A7" s="26" t="s">
        <v>256</v>
      </c>
    </row>
    <row r="8" spans="1:2" ht="19.5">
      <c r="A8" s="26" t="s">
        <v>7</v>
      </c>
    </row>
    <row r="9" spans="1:2" ht="19.5">
      <c r="A9" s="26" t="s">
        <v>8</v>
      </c>
    </row>
    <row r="10" spans="1:2" ht="19.5">
      <c r="A10" s="25" t="s">
        <v>9</v>
      </c>
    </row>
    <row r="11" spans="1:2" ht="19.5">
      <c r="A11" s="26" t="s">
        <v>723</v>
      </c>
    </row>
    <row r="12" spans="1:2" ht="97.5">
      <c r="A12" s="27" t="s">
        <v>681</v>
      </c>
    </row>
    <row r="13" spans="1:2" ht="19.5">
      <c r="A13" s="25" t="s">
        <v>11</v>
      </c>
    </row>
    <row r="14" spans="1:2" ht="19.5">
      <c r="A14" s="60" t="s">
        <v>511</v>
      </c>
    </row>
    <row r="15" spans="1:2" ht="19.5">
      <c r="A15" s="61" t="s">
        <v>512</v>
      </c>
    </row>
    <row r="16" spans="1:2" ht="19.5">
      <c r="A16" s="60" t="s">
        <v>14</v>
      </c>
    </row>
    <row r="17" spans="1:1" ht="61.5" customHeight="1">
      <c r="A17" s="61" t="s">
        <v>513</v>
      </c>
    </row>
    <row r="18" spans="1:1" ht="19.5">
      <c r="A18" s="60" t="s">
        <v>514</v>
      </c>
    </row>
    <row r="19" spans="1:1" ht="39">
      <c r="A19" s="61" t="s">
        <v>515</v>
      </c>
    </row>
    <row r="20" spans="1:1" ht="19.5">
      <c r="A20" s="60" t="s">
        <v>516</v>
      </c>
    </row>
    <row r="21" spans="1:1" ht="19.5">
      <c r="A21" s="60" t="s">
        <v>517</v>
      </c>
    </row>
    <row r="22" spans="1:1" ht="19.5">
      <c r="A22" s="60" t="s">
        <v>21</v>
      </c>
    </row>
    <row r="23" spans="1:1" ht="19.5">
      <c r="A23" s="62" t="s">
        <v>22</v>
      </c>
    </row>
    <row r="24" spans="1:1" ht="39">
      <c r="A24" s="69" t="s">
        <v>535</v>
      </c>
    </row>
    <row r="25" spans="1:1" ht="39">
      <c r="A25" s="69" t="s">
        <v>550</v>
      </c>
    </row>
    <row r="26" spans="1:1" ht="19.5">
      <c r="A26" s="62" t="s">
        <v>24</v>
      </c>
    </row>
    <row r="27" spans="1:1" ht="19.5">
      <c r="A27" s="61" t="s">
        <v>518</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D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30"/>
  <sheetViews>
    <sheetView workbookViewId="0">
      <selection activeCell="B1" sqref="B1"/>
    </sheetView>
  </sheetViews>
  <sheetFormatPr defaultRowHeight="16.5"/>
  <cols>
    <col min="1" max="1" width="93.5" style="13" customWidth="1"/>
    <col min="2" max="2" width="8.75" style="13" customWidth="1"/>
    <col min="3" max="256" width="8.875" style="13"/>
    <col min="257" max="257" width="93.5" style="13" customWidth="1"/>
    <col min="258" max="258" width="8.75" style="13" customWidth="1"/>
    <col min="259" max="512" width="8.875" style="13"/>
    <col min="513" max="513" width="93.5" style="13" customWidth="1"/>
    <col min="514" max="514" width="8.75" style="13" customWidth="1"/>
    <col min="515" max="768" width="8.875" style="13"/>
    <col min="769" max="769" width="93.5" style="13" customWidth="1"/>
    <col min="770" max="770" width="8.75" style="13" customWidth="1"/>
    <col min="771" max="1024" width="8.875" style="13"/>
    <col min="1025" max="1025" width="93.5" style="13" customWidth="1"/>
    <col min="1026" max="1026" width="8.75" style="13" customWidth="1"/>
    <col min="1027" max="1280" width="8.875" style="13"/>
    <col min="1281" max="1281" width="93.5" style="13" customWidth="1"/>
    <col min="1282" max="1282" width="8.75" style="13" customWidth="1"/>
    <col min="1283" max="1536" width="8.875" style="13"/>
    <col min="1537" max="1537" width="93.5" style="13" customWidth="1"/>
    <col min="1538" max="1538" width="8.75" style="13" customWidth="1"/>
    <col min="1539" max="1792" width="8.875" style="13"/>
    <col min="1793" max="1793" width="93.5" style="13" customWidth="1"/>
    <col min="1794" max="1794" width="8.75" style="13" customWidth="1"/>
    <col min="1795" max="2048" width="8.875" style="13"/>
    <col min="2049" max="2049" width="93.5" style="13" customWidth="1"/>
    <col min="2050" max="2050" width="8.75" style="13" customWidth="1"/>
    <col min="2051" max="2304" width="8.875" style="13"/>
    <col min="2305" max="2305" width="93.5" style="13" customWidth="1"/>
    <col min="2306" max="2306" width="8.75" style="13" customWidth="1"/>
    <col min="2307" max="2560" width="8.875" style="13"/>
    <col min="2561" max="2561" width="93.5" style="13" customWidth="1"/>
    <col min="2562" max="2562" width="8.75" style="13" customWidth="1"/>
    <col min="2563" max="2816" width="8.875" style="13"/>
    <col min="2817" max="2817" width="93.5" style="13" customWidth="1"/>
    <col min="2818" max="2818" width="8.75" style="13" customWidth="1"/>
    <col min="2819" max="3072" width="8.875" style="13"/>
    <col min="3073" max="3073" width="93.5" style="13" customWidth="1"/>
    <col min="3074" max="3074" width="8.75" style="13" customWidth="1"/>
    <col min="3075" max="3328" width="8.875" style="13"/>
    <col min="3329" max="3329" width="93.5" style="13" customWidth="1"/>
    <col min="3330" max="3330" width="8.75" style="13" customWidth="1"/>
    <col min="3331" max="3584" width="8.875" style="13"/>
    <col min="3585" max="3585" width="93.5" style="13" customWidth="1"/>
    <col min="3586" max="3586" width="8.75" style="13" customWidth="1"/>
    <col min="3587" max="3840" width="8.875" style="13"/>
    <col min="3841" max="3841" width="93.5" style="13" customWidth="1"/>
    <col min="3842" max="3842" width="8.75" style="13" customWidth="1"/>
    <col min="3843" max="4096" width="8.875" style="13"/>
    <col min="4097" max="4097" width="93.5" style="13" customWidth="1"/>
    <col min="4098" max="4098" width="8.75" style="13" customWidth="1"/>
    <col min="4099" max="4352" width="8.875" style="13"/>
    <col min="4353" max="4353" width="93.5" style="13" customWidth="1"/>
    <col min="4354" max="4354" width="8.75" style="13" customWidth="1"/>
    <col min="4355" max="4608" width="8.875" style="13"/>
    <col min="4609" max="4609" width="93.5" style="13" customWidth="1"/>
    <col min="4610" max="4610" width="8.75" style="13" customWidth="1"/>
    <col min="4611" max="4864" width="8.875" style="13"/>
    <col min="4865" max="4865" width="93.5" style="13" customWidth="1"/>
    <col min="4866" max="4866" width="8.75" style="13" customWidth="1"/>
    <col min="4867" max="5120" width="8.875" style="13"/>
    <col min="5121" max="5121" width="93.5" style="13" customWidth="1"/>
    <col min="5122" max="5122" width="8.75" style="13" customWidth="1"/>
    <col min="5123" max="5376" width="8.875" style="13"/>
    <col min="5377" max="5377" width="93.5" style="13" customWidth="1"/>
    <col min="5378" max="5378" width="8.75" style="13" customWidth="1"/>
    <col min="5379" max="5632" width="8.875" style="13"/>
    <col min="5633" max="5633" width="93.5" style="13" customWidth="1"/>
    <col min="5634" max="5634" width="8.75" style="13" customWidth="1"/>
    <col min="5635" max="5888" width="8.875" style="13"/>
    <col min="5889" max="5889" width="93.5" style="13" customWidth="1"/>
    <col min="5890" max="5890" width="8.75" style="13" customWidth="1"/>
    <col min="5891" max="6144" width="8.875" style="13"/>
    <col min="6145" max="6145" width="93.5" style="13" customWidth="1"/>
    <col min="6146" max="6146" width="8.75" style="13" customWidth="1"/>
    <col min="6147" max="6400" width="8.875" style="13"/>
    <col min="6401" max="6401" width="93.5" style="13" customWidth="1"/>
    <col min="6402" max="6402" width="8.75" style="13" customWidth="1"/>
    <col min="6403" max="6656" width="8.875" style="13"/>
    <col min="6657" max="6657" width="93.5" style="13" customWidth="1"/>
    <col min="6658" max="6658" width="8.75" style="13" customWidth="1"/>
    <col min="6659" max="6912" width="8.875" style="13"/>
    <col min="6913" max="6913" width="93.5" style="13" customWidth="1"/>
    <col min="6914" max="6914" width="8.75" style="13" customWidth="1"/>
    <col min="6915" max="7168" width="8.875" style="13"/>
    <col min="7169" max="7169" width="93.5" style="13" customWidth="1"/>
    <col min="7170" max="7170" width="8.75" style="13" customWidth="1"/>
    <col min="7171" max="7424" width="8.875" style="13"/>
    <col min="7425" max="7425" width="93.5" style="13" customWidth="1"/>
    <col min="7426" max="7426" width="8.75" style="13" customWidth="1"/>
    <col min="7427" max="7680" width="8.875" style="13"/>
    <col min="7681" max="7681" width="93.5" style="13" customWidth="1"/>
    <col min="7682" max="7682" width="8.75" style="13" customWidth="1"/>
    <col min="7683" max="7936" width="8.875" style="13"/>
    <col min="7937" max="7937" width="93.5" style="13" customWidth="1"/>
    <col min="7938" max="7938" width="8.75" style="13" customWidth="1"/>
    <col min="7939" max="8192" width="8.875" style="13"/>
    <col min="8193" max="8193" width="93.5" style="13" customWidth="1"/>
    <col min="8194" max="8194" width="8.75" style="13" customWidth="1"/>
    <col min="8195" max="8448" width="8.875" style="13"/>
    <col min="8449" max="8449" width="93.5" style="13" customWidth="1"/>
    <col min="8450" max="8450" width="8.75" style="13" customWidth="1"/>
    <col min="8451" max="8704" width="8.875" style="13"/>
    <col min="8705" max="8705" width="93.5" style="13" customWidth="1"/>
    <col min="8706" max="8706" width="8.75" style="13" customWidth="1"/>
    <col min="8707" max="8960" width="8.875" style="13"/>
    <col min="8961" max="8961" width="93.5" style="13" customWidth="1"/>
    <col min="8962" max="8962" width="8.75" style="13" customWidth="1"/>
    <col min="8963" max="9216" width="8.875" style="13"/>
    <col min="9217" max="9217" width="93.5" style="13" customWidth="1"/>
    <col min="9218" max="9218" width="8.75" style="13" customWidth="1"/>
    <col min="9219" max="9472" width="8.875" style="13"/>
    <col min="9473" max="9473" width="93.5" style="13" customWidth="1"/>
    <col min="9474" max="9474" width="8.75" style="13" customWidth="1"/>
    <col min="9475" max="9728" width="8.875" style="13"/>
    <col min="9729" max="9729" width="93.5" style="13" customWidth="1"/>
    <col min="9730" max="9730" width="8.75" style="13" customWidth="1"/>
    <col min="9731" max="9984" width="8.875" style="13"/>
    <col min="9985" max="9985" width="93.5" style="13" customWidth="1"/>
    <col min="9986" max="9986" width="8.75" style="13" customWidth="1"/>
    <col min="9987" max="10240" width="8.875" style="13"/>
    <col min="10241" max="10241" width="93.5" style="13" customWidth="1"/>
    <col min="10242" max="10242" width="8.75" style="13" customWidth="1"/>
    <col min="10243" max="10496" width="8.875" style="13"/>
    <col min="10497" max="10497" width="93.5" style="13" customWidth="1"/>
    <col min="10498" max="10498" width="8.75" style="13" customWidth="1"/>
    <col min="10499" max="10752" width="8.875" style="13"/>
    <col min="10753" max="10753" width="93.5" style="13" customWidth="1"/>
    <col min="10754" max="10754" width="8.75" style="13" customWidth="1"/>
    <col min="10755" max="11008" width="8.875" style="13"/>
    <col min="11009" max="11009" width="93.5" style="13" customWidth="1"/>
    <col min="11010" max="11010" width="8.75" style="13" customWidth="1"/>
    <col min="11011" max="11264" width="8.875" style="13"/>
    <col min="11265" max="11265" width="93.5" style="13" customWidth="1"/>
    <col min="11266" max="11266" width="8.75" style="13" customWidth="1"/>
    <col min="11267" max="11520" width="8.875" style="13"/>
    <col min="11521" max="11521" width="93.5" style="13" customWidth="1"/>
    <col min="11522" max="11522" width="8.75" style="13" customWidth="1"/>
    <col min="11523" max="11776" width="8.875" style="13"/>
    <col min="11777" max="11777" width="93.5" style="13" customWidth="1"/>
    <col min="11778" max="11778" width="8.75" style="13" customWidth="1"/>
    <col min="11779" max="12032" width="8.875" style="13"/>
    <col min="12033" max="12033" width="93.5" style="13" customWidth="1"/>
    <col min="12034" max="12034" width="8.75" style="13" customWidth="1"/>
    <col min="12035" max="12288" width="8.875" style="13"/>
    <col min="12289" max="12289" width="93.5" style="13" customWidth="1"/>
    <col min="12290" max="12290" width="8.75" style="13" customWidth="1"/>
    <col min="12291" max="12544" width="8.875" style="13"/>
    <col min="12545" max="12545" width="93.5" style="13" customWidth="1"/>
    <col min="12546" max="12546" width="8.75" style="13" customWidth="1"/>
    <col min="12547" max="12800" width="8.875" style="13"/>
    <col min="12801" max="12801" width="93.5" style="13" customWidth="1"/>
    <col min="12802" max="12802" width="8.75" style="13" customWidth="1"/>
    <col min="12803" max="13056" width="8.875" style="13"/>
    <col min="13057" max="13057" width="93.5" style="13" customWidth="1"/>
    <col min="13058" max="13058" width="8.75" style="13" customWidth="1"/>
    <col min="13059" max="13312" width="8.875" style="13"/>
    <col min="13313" max="13313" width="93.5" style="13" customWidth="1"/>
    <col min="13314" max="13314" width="8.75" style="13" customWidth="1"/>
    <col min="13315" max="13568" width="8.875" style="13"/>
    <col min="13569" max="13569" width="93.5" style="13" customWidth="1"/>
    <col min="13570" max="13570" width="8.75" style="13" customWidth="1"/>
    <col min="13571" max="13824" width="8.875" style="13"/>
    <col min="13825" max="13825" width="93.5" style="13" customWidth="1"/>
    <col min="13826" max="13826" width="8.75" style="13" customWidth="1"/>
    <col min="13827" max="14080" width="8.875" style="13"/>
    <col min="14081" max="14081" width="93.5" style="13" customWidth="1"/>
    <col min="14082" max="14082" width="8.75" style="13" customWidth="1"/>
    <col min="14083" max="14336" width="8.875" style="13"/>
    <col min="14337" max="14337" width="93.5" style="13" customWidth="1"/>
    <col min="14338" max="14338" width="8.75" style="13" customWidth="1"/>
    <col min="14339" max="14592" width="8.875" style="13"/>
    <col min="14593" max="14593" width="93.5" style="13" customWidth="1"/>
    <col min="14594" max="14594" width="8.75" style="13" customWidth="1"/>
    <col min="14595" max="14848" width="8.875" style="13"/>
    <col min="14849" max="14849" width="93.5" style="13" customWidth="1"/>
    <col min="14850" max="14850" width="8.75" style="13" customWidth="1"/>
    <col min="14851" max="15104" width="8.875" style="13"/>
    <col min="15105" max="15105" width="93.5" style="13" customWidth="1"/>
    <col min="15106" max="15106" width="8.75" style="13" customWidth="1"/>
    <col min="15107" max="15360" width="8.875" style="13"/>
    <col min="15361" max="15361" width="93.5" style="13" customWidth="1"/>
    <col min="15362" max="15362" width="8.75" style="13" customWidth="1"/>
    <col min="15363" max="15616" width="8.875" style="13"/>
    <col min="15617" max="15617" width="93.5" style="13" customWidth="1"/>
    <col min="15618" max="15618" width="8.75" style="13" customWidth="1"/>
    <col min="15619" max="15872" width="8.875" style="13"/>
    <col min="15873" max="15873" width="93.5" style="13" customWidth="1"/>
    <col min="15874" max="15874" width="8.75" style="13" customWidth="1"/>
    <col min="15875" max="16128" width="8.875" style="13"/>
    <col min="16129" max="16129" width="93.5" style="13" customWidth="1"/>
    <col min="16130" max="16130" width="8.75" style="13" customWidth="1"/>
    <col min="16131" max="16384" width="8.875" style="13"/>
  </cols>
  <sheetData>
    <row r="1" spans="1:2" ht="19.5">
      <c r="A1" s="22" t="s">
        <v>382</v>
      </c>
      <c r="B1" s="23" t="s">
        <v>113</v>
      </c>
    </row>
    <row r="2" spans="1:2" ht="19.5">
      <c r="A2" s="24" t="s">
        <v>157</v>
      </c>
    </row>
    <row r="3" spans="1:2" ht="19.5">
      <c r="A3" s="24" t="s">
        <v>161</v>
      </c>
    </row>
    <row r="4" spans="1:2" ht="19.5">
      <c r="A4" s="25" t="s">
        <v>383</v>
      </c>
    </row>
    <row r="5" spans="1:2" ht="19.5">
      <c r="A5" s="26" t="s">
        <v>4</v>
      </c>
    </row>
    <row r="6" spans="1:2" ht="19.5">
      <c r="A6" s="26" t="s">
        <v>159</v>
      </c>
    </row>
    <row r="7" spans="1:2" ht="19.5">
      <c r="A7" s="26" t="s">
        <v>256</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39">
      <c r="A14" s="61" t="s">
        <v>528</v>
      </c>
    </row>
    <row r="15" spans="1:2" ht="19.5">
      <c r="A15" s="61" t="s">
        <v>529</v>
      </c>
    </row>
    <row r="16" spans="1:2" ht="19.5">
      <c r="A16" s="60" t="s">
        <v>14</v>
      </c>
    </row>
    <row r="17" spans="1:1" ht="175.5">
      <c r="A17" s="61" t="s">
        <v>530</v>
      </c>
    </row>
    <row r="18" spans="1:1" ht="19.5">
      <c r="A18" s="60" t="s">
        <v>531</v>
      </c>
    </row>
    <row r="19" spans="1:1" ht="19.5">
      <c r="A19" s="61" t="s">
        <v>532</v>
      </c>
    </row>
    <row r="20" spans="1:1" ht="19.5">
      <c r="A20" s="60" t="s">
        <v>533</v>
      </c>
    </row>
    <row r="21" spans="1:1" ht="19.5">
      <c r="A21" s="60" t="s">
        <v>534</v>
      </c>
    </row>
    <row r="22" spans="1:1" ht="19.5">
      <c r="A22" s="60" t="s">
        <v>21</v>
      </c>
    </row>
    <row r="23" spans="1:1" ht="19.5">
      <c r="A23" s="62" t="s">
        <v>22</v>
      </c>
    </row>
    <row r="24" spans="1:1" ht="39">
      <c r="A24" s="61" t="s">
        <v>535</v>
      </c>
    </row>
    <row r="25" spans="1:1" ht="39">
      <c r="A25" s="69" t="s">
        <v>550</v>
      </c>
    </row>
    <row r="26" spans="1:1" ht="19.5">
      <c r="A26" s="62" t="s">
        <v>24</v>
      </c>
    </row>
    <row r="27" spans="1:1" ht="19.5">
      <c r="A27" s="61" t="s">
        <v>409</v>
      </c>
    </row>
    <row r="28" spans="1:1" ht="58.5">
      <c r="A28" s="61" t="s">
        <v>123</v>
      </c>
    </row>
    <row r="29" spans="1:1" ht="39">
      <c r="A29" s="63" t="s">
        <v>124</v>
      </c>
    </row>
    <row r="30" spans="1:1" ht="20.25" thickBot="1">
      <c r="A30" s="64" t="s">
        <v>28</v>
      </c>
    </row>
  </sheetData>
  <phoneticPr fontId="2" type="noConversion"/>
  <hyperlinks>
    <hyperlink ref="B1" location="預告統計資料發布時間表!A1" display="回發布時間表" xr:uid="{00000000-0004-0000-2E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80189-31A0-43C5-9D8E-5BDBA0D6BD5E}">
  <dimension ref="A1:K159"/>
  <sheetViews>
    <sheetView view="pageLayout" topLeftCell="A13" zoomScaleNormal="100" workbookViewId="0">
      <selection activeCell="G5" sqref="G4:G5"/>
    </sheetView>
  </sheetViews>
  <sheetFormatPr defaultRowHeight="16.5"/>
  <cols>
    <col min="1" max="1" width="4.75" style="438" customWidth="1"/>
    <col min="2" max="3" width="6.25" style="442" customWidth="1"/>
    <col min="4" max="4" width="31.875" style="439" customWidth="1"/>
    <col min="5" max="5" width="15.625" style="440" customWidth="1"/>
    <col min="6" max="6" width="14.375" style="440" customWidth="1"/>
    <col min="7" max="7" width="13.75" style="440" customWidth="1"/>
    <col min="8" max="8" width="13" style="440" customWidth="1"/>
    <col min="9" max="9" width="14.125" style="440" customWidth="1"/>
    <col min="10" max="10" width="15.875" style="441"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584" t="s">
        <v>1059</v>
      </c>
      <c r="B1" s="1585"/>
      <c r="C1" s="1585"/>
      <c r="D1" s="1586"/>
      <c r="E1" s="1587" t="s">
        <v>1060</v>
      </c>
      <c r="F1" s="1588"/>
      <c r="G1" s="1587" t="s">
        <v>1061</v>
      </c>
      <c r="H1" s="1588"/>
      <c r="I1" s="1587" t="s">
        <v>1062</v>
      </c>
      <c r="J1" s="1588"/>
      <c r="K1" s="444" t="s">
        <v>1218</v>
      </c>
    </row>
    <row r="2" spans="1:11" s="434" customFormat="1" ht="16.5" customHeight="1">
      <c r="A2" s="433" t="s">
        <v>1063</v>
      </c>
      <c r="B2" s="435" t="s">
        <v>1064</v>
      </c>
      <c r="C2" s="435" t="s">
        <v>1065</v>
      </c>
      <c r="D2" s="436" t="s">
        <v>1066</v>
      </c>
      <c r="E2" s="437" t="s">
        <v>1067</v>
      </c>
      <c r="F2" s="437" t="s">
        <v>1068</v>
      </c>
      <c r="G2" s="437" t="s">
        <v>1067</v>
      </c>
      <c r="H2" s="437" t="s">
        <v>1068</v>
      </c>
      <c r="I2" s="437" t="s">
        <v>1067</v>
      </c>
      <c r="J2" s="437" t="s">
        <v>1068</v>
      </c>
    </row>
    <row r="3" spans="1:11" s="434" customFormat="1" ht="16.149999999999999" customHeight="1">
      <c r="A3" s="438" t="s">
        <v>1069</v>
      </c>
      <c r="B3" s="435" t="s">
        <v>1069</v>
      </c>
      <c r="C3" s="435" t="s">
        <v>1069</v>
      </c>
      <c r="D3" s="439" t="s">
        <v>1070</v>
      </c>
      <c r="E3" s="440">
        <v>45794420</v>
      </c>
      <c r="F3" s="440">
        <v>336790054</v>
      </c>
      <c r="G3" s="440">
        <v>30415507</v>
      </c>
      <c r="H3" s="440">
        <v>271874946</v>
      </c>
      <c r="I3" s="440">
        <v>15378913</v>
      </c>
      <c r="J3" s="441">
        <v>64915108</v>
      </c>
    </row>
    <row r="4" spans="1:11">
      <c r="A4" s="438" t="s">
        <v>1069</v>
      </c>
      <c r="B4" s="442" t="s">
        <v>1069</v>
      </c>
      <c r="C4" s="442" t="s">
        <v>1069</v>
      </c>
      <c r="D4" s="439" t="s">
        <v>1071</v>
      </c>
      <c r="E4" s="440">
        <v>45794420</v>
      </c>
      <c r="F4" s="440">
        <v>336790054</v>
      </c>
      <c r="G4" s="440">
        <v>30415507</v>
      </c>
      <c r="H4" s="440">
        <v>271874946</v>
      </c>
      <c r="I4" s="440">
        <v>15378913</v>
      </c>
      <c r="J4" s="441">
        <v>64915108</v>
      </c>
    </row>
    <row r="5" spans="1:11">
      <c r="A5" s="438" t="s">
        <v>1072</v>
      </c>
      <c r="B5" s="442" t="s">
        <v>1069</v>
      </c>
      <c r="C5" s="442" t="s">
        <v>1069</v>
      </c>
      <c r="D5" s="439" t="s">
        <v>1073</v>
      </c>
      <c r="E5" s="440">
        <v>13131501</v>
      </c>
      <c r="F5" s="440">
        <v>179628423</v>
      </c>
      <c r="G5" s="440">
        <v>13131501</v>
      </c>
      <c r="H5" s="440">
        <v>179628423</v>
      </c>
      <c r="I5" s="440">
        <v>0</v>
      </c>
      <c r="J5" s="441">
        <v>0</v>
      </c>
    </row>
    <row r="6" spans="1:11">
      <c r="A6" s="438" t="s">
        <v>1072</v>
      </c>
      <c r="B6" s="442" t="s">
        <v>1074</v>
      </c>
      <c r="C6" s="442" t="s">
        <v>1069</v>
      </c>
      <c r="D6" s="439" t="s">
        <v>1075</v>
      </c>
      <c r="E6" s="440">
        <v>0</v>
      </c>
      <c r="F6" s="440">
        <v>10000</v>
      </c>
      <c r="G6" s="440">
        <v>0</v>
      </c>
      <c r="H6" s="440">
        <v>10000</v>
      </c>
      <c r="I6" s="440">
        <v>0</v>
      </c>
      <c r="J6" s="441">
        <v>0</v>
      </c>
    </row>
    <row r="7" spans="1:11">
      <c r="A7" s="438" t="s">
        <v>1072</v>
      </c>
      <c r="B7" s="442" t="s">
        <v>1074</v>
      </c>
      <c r="C7" s="442" t="s">
        <v>1072</v>
      </c>
      <c r="D7" s="439" t="s">
        <v>1076</v>
      </c>
      <c r="E7" s="440">
        <v>0</v>
      </c>
      <c r="F7" s="440">
        <v>10000</v>
      </c>
      <c r="G7" s="440">
        <v>0</v>
      </c>
      <c r="H7" s="440">
        <v>10000</v>
      </c>
      <c r="I7" s="440">
        <v>0</v>
      </c>
      <c r="J7" s="441">
        <v>0</v>
      </c>
    </row>
    <row r="8" spans="1:11">
      <c r="A8" s="438" t="s">
        <v>1072</v>
      </c>
      <c r="B8" s="442" t="s">
        <v>1077</v>
      </c>
      <c r="C8" s="442" t="s">
        <v>1069</v>
      </c>
      <c r="D8" s="439" t="s">
        <v>1078</v>
      </c>
      <c r="E8" s="440">
        <v>59907</v>
      </c>
      <c r="F8" s="440">
        <v>159005</v>
      </c>
      <c r="G8" s="440">
        <v>59907</v>
      </c>
      <c r="H8" s="440">
        <v>159005</v>
      </c>
      <c r="I8" s="440">
        <v>0</v>
      </c>
      <c r="J8" s="441">
        <v>0</v>
      </c>
    </row>
    <row r="9" spans="1:11">
      <c r="A9" s="438" t="s">
        <v>1072</v>
      </c>
      <c r="B9" s="442" t="s">
        <v>1077</v>
      </c>
      <c r="C9" s="442" t="s">
        <v>1072</v>
      </c>
      <c r="D9" s="439" t="s">
        <v>1079</v>
      </c>
      <c r="E9" s="440">
        <v>59907</v>
      </c>
      <c r="F9" s="440">
        <v>159005</v>
      </c>
      <c r="G9" s="440">
        <v>59907</v>
      </c>
      <c r="H9" s="440">
        <v>159005</v>
      </c>
      <c r="I9" s="440">
        <v>0</v>
      </c>
      <c r="J9" s="441">
        <v>0</v>
      </c>
    </row>
    <row r="10" spans="1:11">
      <c r="A10" s="438" t="s">
        <v>1072</v>
      </c>
      <c r="B10" s="442" t="s">
        <v>1080</v>
      </c>
      <c r="C10" s="442" t="s">
        <v>1069</v>
      </c>
      <c r="D10" s="439" t="s">
        <v>1081</v>
      </c>
      <c r="E10" s="440">
        <v>17581</v>
      </c>
      <c r="F10" s="440">
        <v>396024</v>
      </c>
      <c r="G10" s="440">
        <v>17581</v>
      </c>
      <c r="H10" s="440">
        <v>396024</v>
      </c>
      <c r="I10" s="440">
        <v>0</v>
      </c>
      <c r="J10" s="441">
        <v>0</v>
      </c>
    </row>
    <row r="11" spans="1:11">
      <c r="A11" s="438" t="s">
        <v>1072</v>
      </c>
      <c r="B11" s="442" t="s">
        <v>1080</v>
      </c>
      <c r="C11" s="442" t="s">
        <v>1072</v>
      </c>
      <c r="D11" s="439" t="s">
        <v>1082</v>
      </c>
      <c r="E11" s="440">
        <v>17581</v>
      </c>
      <c r="F11" s="440">
        <v>396024</v>
      </c>
      <c r="G11" s="440">
        <v>17581</v>
      </c>
      <c r="H11" s="440">
        <v>396024</v>
      </c>
      <c r="I11" s="440">
        <v>0</v>
      </c>
      <c r="J11" s="441">
        <v>0</v>
      </c>
    </row>
    <row r="12" spans="1:11">
      <c r="A12" s="438" t="s">
        <v>1072</v>
      </c>
      <c r="B12" s="442" t="s">
        <v>1083</v>
      </c>
      <c r="C12" s="442" t="s">
        <v>1069</v>
      </c>
      <c r="D12" s="439" t="s">
        <v>1084</v>
      </c>
      <c r="E12" s="440">
        <v>6432</v>
      </c>
      <c r="F12" s="440">
        <v>30938</v>
      </c>
      <c r="G12" s="440">
        <v>6432</v>
      </c>
      <c r="H12" s="440">
        <v>30938</v>
      </c>
      <c r="I12" s="440">
        <v>0</v>
      </c>
      <c r="J12" s="441">
        <v>0</v>
      </c>
    </row>
    <row r="13" spans="1:11">
      <c r="A13" s="438" t="s">
        <v>1072</v>
      </c>
      <c r="B13" s="442" t="s">
        <v>1083</v>
      </c>
      <c r="C13" s="442" t="s">
        <v>1072</v>
      </c>
      <c r="D13" s="439" t="s">
        <v>1085</v>
      </c>
      <c r="E13" s="440">
        <v>6432</v>
      </c>
      <c r="F13" s="440">
        <v>30938</v>
      </c>
      <c r="G13" s="440">
        <v>6432</v>
      </c>
      <c r="H13" s="440">
        <v>30938</v>
      </c>
      <c r="I13" s="440">
        <v>0</v>
      </c>
      <c r="J13" s="441">
        <v>0</v>
      </c>
    </row>
    <row r="14" spans="1:11">
      <c r="A14" s="438" t="s">
        <v>1072</v>
      </c>
      <c r="B14" s="442" t="s">
        <v>1086</v>
      </c>
      <c r="C14" s="442" t="s">
        <v>1069</v>
      </c>
      <c r="D14" s="439" t="s">
        <v>1087</v>
      </c>
      <c r="E14" s="440">
        <v>9656</v>
      </c>
      <c r="F14" s="440">
        <v>58717</v>
      </c>
      <c r="G14" s="440">
        <v>9656</v>
      </c>
      <c r="H14" s="440">
        <v>58717</v>
      </c>
      <c r="I14" s="440">
        <v>0</v>
      </c>
      <c r="J14" s="441">
        <v>0</v>
      </c>
    </row>
    <row r="15" spans="1:11">
      <c r="A15" s="438" t="s">
        <v>1072</v>
      </c>
      <c r="B15" s="442" t="s">
        <v>1086</v>
      </c>
      <c r="C15" s="442" t="s">
        <v>1072</v>
      </c>
      <c r="D15" s="439" t="s">
        <v>1088</v>
      </c>
      <c r="E15" s="440">
        <v>9656</v>
      </c>
      <c r="F15" s="440">
        <v>58717</v>
      </c>
      <c r="G15" s="440">
        <v>9656</v>
      </c>
      <c r="H15" s="440">
        <v>58717</v>
      </c>
      <c r="I15" s="440">
        <v>0</v>
      </c>
      <c r="J15" s="441">
        <v>0</v>
      </c>
    </row>
    <row r="16" spans="1:11">
      <c r="A16" s="438" t="s">
        <v>1072</v>
      </c>
      <c r="B16" s="442" t="s">
        <v>1089</v>
      </c>
      <c r="C16" s="442" t="s">
        <v>1069</v>
      </c>
      <c r="D16" s="439" t="s">
        <v>1090</v>
      </c>
      <c r="E16" s="440">
        <v>13037925</v>
      </c>
      <c r="F16" s="440">
        <v>178973739</v>
      </c>
      <c r="G16" s="440">
        <v>13037925</v>
      </c>
      <c r="H16" s="440">
        <v>178973739</v>
      </c>
      <c r="I16" s="440">
        <v>0</v>
      </c>
      <c r="J16" s="441">
        <v>0</v>
      </c>
    </row>
    <row r="17" spans="1:10">
      <c r="A17" s="438" t="s">
        <v>1072</v>
      </c>
      <c r="B17" s="442" t="s">
        <v>1089</v>
      </c>
      <c r="C17" s="442" t="s">
        <v>1072</v>
      </c>
      <c r="D17" s="439" t="s">
        <v>1091</v>
      </c>
      <c r="E17" s="440">
        <v>13037925</v>
      </c>
      <c r="F17" s="440">
        <v>178973739</v>
      </c>
      <c r="G17" s="440">
        <v>13037925</v>
      </c>
      <c r="H17" s="440">
        <v>178973739</v>
      </c>
      <c r="I17" s="440">
        <v>0</v>
      </c>
      <c r="J17" s="441">
        <v>0</v>
      </c>
    </row>
    <row r="18" spans="1:10">
      <c r="A18" s="438" t="s">
        <v>1092</v>
      </c>
      <c r="B18" s="442" t="s">
        <v>1069</v>
      </c>
      <c r="C18" s="442" t="s">
        <v>1069</v>
      </c>
      <c r="D18" s="439" t="s">
        <v>1093</v>
      </c>
      <c r="E18" s="440">
        <v>8549</v>
      </c>
      <c r="F18" s="440">
        <v>631535</v>
      </c>
      <c r="G18" s="440">
        <v>8549</v>
      </c>
      <c r="H18" s="440">
        <v>631535</v>
      </c>
      <c r="I18" s="440">
        <v>0</v>
      </c>
      <c r="J18" s="441">
        <v>0</v>
      </c>
    </row>
    <row r="19" spans="1:10">
      <c r="A19" s="438" t="s">
        <v>1092</v>
      </c>
      <c r="B19" s="442" t="s">
        <v>1094</v>
      </c>
      <c r="C19" s="442" t="s">
        <v>1069</v>
      </c>
      <c r="D19" s="439" t="s">
        <v>1095</v>
      </c>
      <c r="E19" s="440">
        <v>8549</v>
      </c>
      <c r="F19" s="440">
        <v>631535</v>
      </c>
      <c r="G19" s="440">
        <v>8549</v>
      </c>
      <c r="H19" s="440">
        <v>631535</v>
      </c>
      <c r="I19" s="440">
        <v>0</v>
      </c>
      <c r="J19" s="441">
        <v>0</v>
      </c>
    </row>
    <row r="20" spans="1:10">
      <c r="A20" s="438" t="s">
        <v>1092</v>
      </c>
      <c r="B20" s="442" t="s">
        <v>1094</v>
      </c>
      <c r="C20" s="442" t="s">
        <v>1072</v>
      </c>
      <c r="D20" s="439" t="s">
        <v>1096</v>
      </c>
      <c r="E20" s="440">
        <v>8549</v>
      </c>
      <c r="F20" s="440">
        <v>631535</v>
      </c>
      <c r="G20" s="440">
        <v>8549</v>
      </c>
      <c r="H20" s="440">
        <v>631535</v>
      </c>
      <c r="I20" s="440">
        <v>0</v>
      </c>
      <c r="J20" s="441">
        <v>0</v>
      </c>
    </row>
    <row r="21" spans="1:10">
      <c r="A21" s="438" t="s">
        <v>1097</v>
      </c>
      <c r="B21" s="442" t="s">
        <v>1069</v>
      </c>
      <c r="C21" s="442" t="s">
        <v>1069</v>
      </c>
      <c r="D21" s="439" t="s">
        <v>1098</v>
      </c>
      <c r="E21" s="440">
        <v>155204</v>
      </c>
      <c r="F21" s="440">
        <v>1167147</v>
      </c>
      <c r="G21" s="440">
        <v>155204</v>
      </c>
      <c r="H21" s="440">
        <v>1167147</v>
      </c>
      <c r="I21" s="440">
        <v>0</v>
      </c>
      <c r="J21" s="441">
        <v>0</v>
      </c>
    </row>
    <row r="22" spans="1:10">
      <c r="A22" s="438" t="s">
        <v>1097</v>
      </c>
      <c r="B22" s="442" t="s">
        <v>1072</v>
      </c>
      <c r="C22" s="442" t="s">
        <v>1069</v>
      </c>
      <c r="D22" s="439" t="s">
        <v>1099</v>
      </c>
      <c r="E22" s="440">
        <v>3900</v>
      </c>
      <c r="F22" s="440">
        <v>62600</v>
      </c>
      <c r="G22" s="440">
        <v>3900</v>
      </c>
      <c r="H22" s="440">
        <v>62600</v>
      </c>
      <c r="I22" s="440">
        <v>0</v>
      </c>
      <c r="J22" s="441">
        <v>0</v>
      </c>
    </row>
    <row r="23" spans="1:10">
      <c r="A23" s="438" t="s">
        <v>1097</v>
      </c>
      <c r="B23" s="442" t="s">
        <v>1072</v>
      </c>
      <c r="C23" s="442" t="s">
        <v>1074</v>
      </c>
      <c r="D23" s="439" t="s">
        <v>1100</v>
      </c>
      <c r="E23" s="440">
        <v>3900</v>
      </c>
      <c r="F23" s="440">
        <v>36600</v>
      </c>
      <c r="G23" s="440">
        <v>3900</v>
      </c>
      <c r="H23" s="440">
        <v>36600</v>
      </c>
      <c r="I23" s="440">
        <v>0</v>
      </c>
      <c r="J23" s="441">
        <v>0</v>
      </c>
    </row>
    <row r="24" spans="1:10">
      <c r="A24" s="438" t="s">
        <v>1097</v>
      </c>
      <c r="B24" s="442" t="s">
        <v>1072</v>
      </c>
      <c r="C24" s="442" t="s">
        <v>1097</v>
      </c>
      <c r="D24" s="439" t="s">
        <v>1101</v>
      </c>
      <c r="E24" s="440">
        <v>0</v>
      </c>
      <c r="F24" s="440">
        <v>26000</v>
      </c>
      <c r="G24" s="440">
        <v>0</v>
      </c>
      <c r="H24" s="440">
        <v>26000</v>
      </c>
      <c r="I24" s="440">
        <v>0</v>
      </c>
      <c r="J24" s="441">
        <v>0</v>
      </c>
    </row>
    <row r="25" spans="1:10">
      <c r="A25" s="438" t="s">
        <v>1097</v>
      </c>
      <c r="B25" s="442" t="s">
        <v>1094</v>
      </c>
      <c r="C25" s="442" t="s">
        <v>1069</v>
      </c>
      <c r="D25" s="439" t="s">
        <v>1102</v>
      </c>
      <c r="E25" s="440">
        <v>151304</v>
      </c>
      <c r="F25" s="440">
        <v>1104547</v>
      </c>
      <c r="G25" s="440">
        <v>151304</v>
      </c>
      <c r="H25" s="440">
        <v>1104547</v>
      </c>
      <c r="I25" s="440">
        <v>0</v>
      </c>
      <c r="J25" s="441">
        <v>0</v>
      </c>
    </row>
    <row r="26" spans="1:10">
      <c r="A26" s="438" t="s">
        <v>1097</v>
      </c>
      <c r="B26" s="442" t="s">
        <v>1094</v>
      </c>
      <c r="C26" s="442" t="s">
        <v>1094</v>
      </c>
      <c r="D26" s="439" t="s">
        <v>1103</v>
      </c>
      <c r="E26" s="440">
        <v>0</v>
      </c>
      <c r="F26" s="440">
        <v>200</v>
      </c>
      <c r="G26" s="440">
        <v>0</v>
      </c>
      <c r="H26" s="440">
        <v>200</v>
      </c>
      <c r="I26" s="440">
        <v>0</v>
      </c>
      <c r="J26" s="441">
        <v>0</v>
      </c>
    </row>
    <row r="27" spans="1:10">
      <c r="A27" s="438" t="s">
        <v>1097</v>
      </c>
      <c r="B27" s="442" t="s">
        <v>1094</v>
      </c>
      <c r="C27" s="442" t="s">
        <v>1104</v>
      </c>
      <c r="D27" s="439" t="s">
        <v>1105</v>
      </c>
      <c r="E27" s="440">
        <v>118232</v>
      </c>
      <c r="F27" s="440">
        <v>984876</v>
      </c>
      <c r="G27" s="440">
        <v>118232</v>
      </c>
      <c r="H27" s="440">
        <v>984876</v>
      </c>
      <c r="I27" s="440">
        <v>0</v>
      </c>
      <c r="J27" s="441">
        <v>0</v>
      </c>
    </row>
    <row r="28" spans="1:10" s="434" customFormat="1" ht="16.5" customHeight="1">
      <c r="A28" s="1584" t="s">
        <v>1059</v>
      </c>
      <c r="B28" s="1585"/>
      <c r="C28" s="1585"/>
      <c r="D28" s="1586"/>
      <c r="E28" s="1587" t="s">
        <v>1060</v>
      </c>
      <c r="F28" s="1588"/>
      <c r="G28" s="1587" t="s">
        <v>1061</v>
      </c>
      <c r="H28" s="1588"/>
      <c r="I28" s="1587" t="s">
        <v>1062</v>
      </c>
      <c r="J28" s="1588"/>
    </row>
    <row r="29" spans="1:10" s="434" customFormat="1" ht="16.5" customHeight="1">
      <c r="A29" s="433" t="s">
        <v>1063</v>
      </c>
      <c r="B29" s="435" t="s">
        <v>1064</v>
      </c>
      <c r="C29" s="435" t="s">
        <v>1065</v>
      </c>
      <c r="D29" s="436" t="s">
        <v>1066</v>
      </c>
      <c r="E29" s="437" t="s">
        <v>1067</v>
      </c>
      <c r="F29" s="437" t="s">
        <v>1068</v>
      </c>
      <c r="G29" s="437" t="s">
        <v>1067</v>
      </c>
      <c r="H29" s="437" t="s">
        <v>1068</v>
      </c>
      <c r="I29" s="437" t="s">
        <v>1067</v>
      </c>
      <c r="J29" s="437" t="s">
        <v>1068</v>
      </c>
    </row>
    <row r="30" spans="1:10">
      <c r="A30" s="438" t="s">
        <v>1097</v>
      </c>
      <c r="B30" s="442" t="s">
        <v>1094</v>
      </c>
      <c r="C30" s="442" t="s">
        <v>1106</v>
      </c>
      <c r="D30" s="439" t="s">
        <v>1107</v>
      </c>
      <c r="E30" s="440">
        <v>33072</v>
      </c>
      <c r="F30" s="440">
        <v>119471</v>
      </c>
      <c r="G30" s="440">
        <v>33072</v>
      </c>
      <c r="H30" s="440">
        <v>119471</v>
      </c>
      <c r="I30" s="440">
        <v>0</v>
      </c>
      <c r="J30" s="441">
        <v>0</v>
      </c>
    </row>
    <row r="31" spans="1:10">
      <c r="A31" s="438" t="s">
        <v>1108</v>
      </c>
      <c r="B31" s="442" t="s">
        <v>1069</v>
      </c>
      <c r="C31" s="442" t="s">
        <v>1069</v>
      </c>
      <c r="D31" s="439" t="s">
        <v>1109</v>
      </c>
      <c r="E31" s="440">
        <v>49997</v>
      </c>
      <c r="F31" s="440">
        <v>258444</v>
      </c>
      <c r="G31" s="440">
        <v>49997</v>
      </c>
      <c r="H31" s="440">
        <v>258444</v>
      </c>
      <c r="I31" s="440">
        <v>0</v>
      </c>
      <c r="J31" s="441">
        <v>0</v>
      </c>
    </row>
    <row r="32" spans="1:10">
      <c r="A32" s="438" t="s">
        <v>1108</v>
      </c>
      <c r="B32" s="442" t="s">
        <v>1072</v>
      </c>
      <c r="C32" s="442" t="s">
        <v>1069</v>
      </c>
      <c r="D32" s="439" t="s">
        <v>1110</v>
      </c>
      <c r="E32" s="440">
        <v>49997</v>
      </c>
      <c r="F32" s="440">
        <v>258444</v>
      </c>
      <c r="G32" s="440">
        <v>49997</v>
      </c>
      <c r="H32" s="440">
        <v>258444</v>
      </c>
      <c r="I32" s="440">
        <v>0</v>
      </c>
      <c r="J32" s="441">
        <v>0</v>
      </c>
    </row>
    <row r="33" spans="1:10">
      <c r="A33" s="438" t="s">
        <v>1108</v>
      </c>
      <c r="B33" s="442" t="s">
        <v>1072</v>
      </c>
      <c r="C33" s="442" t="s">
        <v>1072</v>
      </c>
      <c r="D33" s="439" t="s">
        <v>1111</v>
      </c>
      <c r="E33" s="440">
        <v>49997</v>
      </c>
      <c r="F33" s="440">
        <v>148905</v>
      </c>
      <c r="G33" s="440">
        <v>49997</v>
      </c>
      <c r="H33" s="440">
        <v>148905</v>
      </c>
      <c r="I33" s="440">
        <v>0</v>
      </c>
      <c r="J33" s="441">
        <v>0</v>
      </c>
    </row>
    <row r="34" spans="1:10">
      <c r="A34" s="438" t="s">
        <v>1108</v>
      </c>
      <c r="B34" s="442" t="s">
        <v>1072</v>
      </c>
      <c r="C34" s="442" t="s">
        <v>1094</v>
      </c>
      <c r="D34" s="439" t="s">
        <v>1112</v>
      </c>
      <c r="E34" s="440">
        <v>0</v>
      </c>
      <c r="F34" s="440">
        <v>109539</v>
      </c>
      <c r="G34" s="440">
        <v>0</v>
      </c>
      <c r="H34" s="440">
        <v>109539</v>
      </c>
      <c r="I34" s="440">
        <v>0</v>
      </c>
      <c r="J34" s="441">
        <v>0</v>
      </c>
    </row>
    <row r="35" spans="1:10">
      <c r="A35" s="438" t="s">
        <v>1113</v>
      </c>
      <c r="B35" s="442" t="s">
        <v>1069</v>
      </c>
      <c r="C35" s="442" t="s">
        <v>1069</v>
      </c>
      <c r="D35" s="439" t="s">
        <v>1114</v>
      </c>
      <c r="E35" s="440">
        <v>32306760</v>
      </c>
      <c r="F35" s="440">
        <v>153760650</v>
      </c>
      <c r="G35" s="440">
        <v>16927847</v>
      </c>
      <c r="H35" s="440">
        <v>88845542</v>
      </c>
      <c r="I35" s="440">
        <v>15378913</v>
      </c>
      <c r="J35" s="441">
        <v>64915108</v>
      </c>
    </row>
    <row r="36" spans="1:10">
      <c r="A36" s="438" t="s">
        <v>1113</v>
      </c>
      <c r="B36" s="442" t="s">
        <v>1072</v>
      </c>
      <c r="C36" s="442" t="s">
        <v>1069</v>
      </c>
      <c r="D36" s="439" t="s">
        <v>1115</v>
      </c>
      <c r="E36" s="440">
        <v>32306760</v>
      </c>
      <c r="F36" s="440">
        <v>153760650</v>
      </c>
      <c r="G36" s="440">
        <v>16927847</v>
      </c>
      <c r="H36" s="440">
        <v>88845542</v>
      </c>
      <c r="I36" s="440">
        <v>15378913</v>
      </c>
      <c r="J36" s="441">
        <v>64915108</v>
      </c>
    </row>
    <row r="37" spans="1:10">
      <c r="A37" s="438" t="s">
        <v>1113</v>
      </c>
      <c r="B37" s="442" t="s">
        <v>1072</v>
      </c>
      <c r="C37" s="442" t="s">
        <v>1072</v>
      </c>
      <c r="D37" s="439" t="s">
        <v>1116</v>
      </c>
      <c r="E37" s="440">
        <v>0</v>
      </c>
      <c r="F37" s="440">
        <v>5182481</v>
      </c>
      <c r="G37" s="440">
        <v>0</v>
      </c>
      <c r="H37" s="440">
        <v>5182481</v>
      </c>
      <c r="I37" s="440">
        <v>0</v>
      </c>
      <c r="J37" s="441">
        <v>0</v>
      </c>
    </row>
    <row r="38" spans="1:10">
      <c r="A38" s="438" t="s">
        <v>1113</v>
      </c>
      <c r="B38" s="442" t="s">
        <v>1072</v>
      </c>
      <c r="C38" s="442" t="s">
        <v>1074</v>
      </c>
      <c r="D38" s="439" t="s">
        <v>1117</v>
      </c>
      <c r="E38" s="440">
        <v>32306760</v>
      </c>
      <c r="F38" s="440">
        <v>148578169</v>
      </c>
      <c r="G38" s="440">
        <v>16927847</v>
      </c>
      <c r="H38" s="440">
        <v>83663061</v>
      </c>
      <c r="I38" s="440">
        <v>15378913</v>
      </c>
      <c r="J38" s="441">
        <v>64915108</v>
      </c>
    </row>
    <row r="39" spans="1:10">
      <c r="A39" s="438" t="s">
        <v>1118</v>
      </c>
      <c r="B39" s="442" t="s">
        <v>1069</v>
      </c>
      <c r="C39" s="442" t="s">
        <v>1069</v>
      </c>
      <c r="D39" s="439" t="s">
        <v>1119</v>
      </c>
      <c r="E39" s="440">
        <v>12000</v>
      </c>
      <c r="F39" s="440">
        <v>15200</v>
      </c>
      <c r="G39" s="440">
        <v>12000</v>
      </c>
      <c r="H39" s="440">
        <v>15200</v>
      </c>
      <c r="I39" s="440">
        <v>0</v>
      </c>
      <c r="J39" s="441">
        <v>0</v>
      </c>
    </row>
    <row r="40" spans="1:10">
      <c r="A40" s="438" t="s">
        <v>1118</v>
      </c>
      <c r="B40" s="442" t="s">
        <v>1072</v>
      </c>
      <c r="C40" s="442" t="s">
        <v>1069</v>
      </c>
      <c r="D40" s="439" t="s">
        <v>1120</v>
      </c>
      <c r="E40" s="440">
        <v>12000</v>
      </c>
      <c r="F40" s="440">
        <v>15200</v>
      </c>
      <c r="G40" s="440">
        <v>12000</v>
      </c>
      <c r="H40" s="440">
        <v>15200</v>
      </c>
      <c r="I40" s="440">
        <v>0</v>
      </c>
      <c r="J40" s="441">
        <v>0</v>
      </c>
    </row>
    <row r="41" spans="1:10">
      <c r="A41" s="438" t="s">
        <v>1118</v>
      </c>
      <c r="B41" s="442" t="s">
        <v>1072</v>
      </c>
      <c r="C41" s="442" t="s">
        <v>1072</v>
      </c>
      <c r="D41" s="439" t="s">
        <v>1121</v>
      </c>
      <c r="E41" s="440">
        <v>12000</v>
      </c>
      <c r="F41" s="440">
        <v>15200</v>
      </c>
      <c r="G41" s="440">
        <v>12000</v>
      </c>
      <c r="H41" s="440">
        <v>15200</v>
      </c>
      <c r="I41" s="440">
        <v>0</v>
      </c>
      <c r="J41" s="441">
        <v>0</v>
      </c>
    </row>
    <row r="42" spans="1:10">
      <c r="A42" s="438" t="s">
        <v>1122</v>
      </c>
      <c r="B42" s="442" t="s">
        <v>1069</v>
      </c>
      <c r="C42" s="442" t="s">
        <v>1069</v>
      </c>
      <c r="D42" s="439" t="s">
        <v>1123</v>
      </c>
      <c r="E42" s="440">
        <v>130409</v>
      </c>
      <c r="F42" s="440">
        <v>1328655</v>
      </c>
      <c r="G42" s="440">
        <v>130409</v>
      </c>
      <c r="H42" s="440">
        <v>1328655</v>
      </c>
      <c r="I42" s="440">
        <v>0</v>
      </c>
      <c r="J42" s="441">
        <v>0</v>
      </c>
    </row>
    <row r="43" spans="1:10">
      <c r="A43" s="438" t="s">
        <v>1122</v>
      </c>
      <c r="B43" s="442" t="s">
        <v>1072</v>
      </c>
      <c r="C43" s="442" t="s">
        <v>1069</v>
      </c>
      <c r="D43" s="439" t="s">
        <v>1124</v>
      </c>
      <c r="E43" s="440">
        <v>0</v>
      </c>
      <c r="F43" s="440">
        <v>155509</v>
      </c>
      <c r="G43" s="440">
        <v>0</v>
      </c>
      <c r="H43" s="440">
        <v>155509</v>
      </c>
      <c r="I43" s="440">
        <v>0</v>
      </c>
      <c r="J43" s="441">
        <v>0</v>
      </c>
    </row>
    <row r="44" spans="1:10">
      <c r="A44" s="438" t="s">
        <v>1122</v>
      </c>
      <c r="B44" s="442" t="s">
        <v>1072</v>
      </c>
      <c r="C44" s="442" t="s">
        <v>1072</v>
      </c>
      <c r="D44" s="439" t="s">
        <v>1125</v>
      </c>
      <c r="E44" s="440">
        <v>0</v>
      </c>
      <c r="F44" s="440">
        <v>155509</v>
      </c>
      <c r="G44" s="440">
        <v>0</v>
      </c>
      <c r="H44" s="440">
        <v>155509</v>
      </c>
      <c r="I44" s="440">
        <v>0</v>
      </c>
      <c r="J44" s="441">
        <v>0</v>
      </c>
    </row>
    <row r="45" spans="1:10">
      <c r="A45" s="438" t="s">
        <v>1122</v>
      </c>
      <c r="B45" s="442" t="s">
        <v>1074</v>
      </c>
      <c r="C45" s="442" t="s">
        <v>1069</v>
      </c>
      <c r="D45" s="439" t="s">
        <v>1126</v>
      </c>
      <c r="E45" s="440">
        <v>130409</v>
      </c>
      <c r="F45" s="440">
        <v>1173146</v>
      </c>
      <c r="G45" s="440">
        <v>130409</v>
      </c>
      <c r="H45" s="440">
        <v>1173146</v>
      </c>
      <c r="I45" s="440">
        <v>0</v>
      </c>
      <c r="J45" s="441">
        <v>0</v>
      </c>
    </row>
    <row r="46" spans="1:10">
      <c r="A46" s="438" t="s">
        <v>1122</v>
      </c>
      <c r="B46" s="442" t="s">
        <v>1074</v>
      </c>
      <c r="C46" s="442" t="s">
        <v>1092</v>
      </c>
      <c r="D46" s="439" t="s">
        <v>1127</v>
      </c>
      <c r="E46" s="440">
        <v>116840</v>
      </c>
      <c r="F46" s="440">
        <v>651194</v>
      </c>
      <c r="G46" s="440">
        <v>116840</v>
      </c>
      <c r="H46" s="440">
        <v>651194</v>
      </c>
      <c r="I46" s="440">
        <v>0</v>
      </c>
      <c r="J46" s="441">
        <v>0</v>
      </c>
    </row>
    <row r="47" spans="1:10">
      <c r="A47" s="438" t="s">
        <v>1122</v>
      </c>
      <c r="B47" s="442" t="s">
        <v>1074</v>
      </c>
      <c r="C47" s="442" t="s">
        <v>1118</v>
      </c>
      <c r="D47" s="439" t="s">
        <v>1128</v>
      </c>
      <c r="E47" s="440">
        <v>13569</v>
      </c>
      <c r="F47" s="440">
        <v>521952</v>
      </c>
      <c r="G47" s="440">
        <v>13569</v>
      </c>
      <c r="H47" s="440">
        <v>521952</v>
      </c>
      <c r="I47" s="440">
        <v>0</v>
      </c>
      <c r="J47" s="441">
        <v>0</v>
      </c>
    </row>
    <row r="48" spans="1:10">
      <c r="A48" s="438" t="s">
        <v>1069</v>
      </c>
      <c r="B48" s="442" t="s">
        <v>1069</v>
      </c>
      <c r="C48" s="442" t="s">
        <v>1069</v>
      </c>
      <c r="D48" s="439" t="s">
        <v>1129</v>
      </c>
      <c r="E48" s="440">
        <v>0</v>
      </c>
      <c r="F48" s="440">
        <v>0</v>
      </c>
      <c r="G48" s="440">
        <v>0</v>
      </c>
      <c r="H48" s="440">
        <v>0</v>
      </c>
      <c r="I48" s="440">
        <v>0</v>
      </c>
      <c r="J48" s="441">
        <v>0</v>
      </c>
    </row>
    <row r="49" spans="1:10">
      <c r="A49" s="438" t="s">
        <v>1069</v>
      </c>
      <c r="B49" s="442" t="s">
        <v>1069</v>
      </c>
      <c r="C49" s="442" t="s">
        <v>1069</v>
      </c>
      <c r="D49" s="439" t="s">
        <v>1130</v>
      </c>
      <c r="E49" s="440">
        <v>-2111225</v>
      </c>
      <c r="F49" s="440">
        <v>-100136</v>
      </c>
      <c r="G49" s="440">
        <v>-2111225</v>
      </c>
      <c r="H49" s="440">
        <v>-100136</v>
      </c>
      <c r="I49" s="440">
        <v>0</v>
      </c>
      <c r="J49" s="441">
        <v>0</v>
      </c>
    </row>
    <row r="50" spans="1:10">
      <c r="A50" s="438" t="s">
        <v>1069</v>
      </c>
      <c r="B50" s="442" t="s">
        <v>1069</v>
      </c>
      <c r="C50" s="442" t="s">
        <v>1069</v>
      </c>
      <c r="D50" s="439" t="s">
        <v>1131</v>
      </c>
      <c r="E50" s="440">
        <v>-2111225</v>
      </c>
      <c r="F50" s="440">
        <v>-100136</v>
      </c>
      <c r="G50" s="440">
        <v>-2111225</v>
      </c>
      <c r="H50" s="440">
        <v>-100136</v>
      </c>
      <c r="I50" s="440">
        <v>0</v>
      </c>
      <c r="J50" s="441">
        <v>0</v>
      </c>
    </row>
    <row r="51" spans="1:10">
      <c r="A51" s="438" t="s">
        <v>1069</v>
      </c>
      <c r="B51" s="442" t="s">
        <v>1069</v>
      </c>
      <c r="C51" s="442" t="s">
        <v>1069</v>
      </c>
      <c r="D51" s="439" t="s">
        <v>1132</v>
      </c>
      <c r="E51" s="440">
        <v>43683195</v>
      </c>
      <c r="F51" s="440">
        <v>336689918</v>
      </c>
      <c r="G51" s="440" t="s">
        <v>1069</v>
      </c>
      <c r="H51" s="440" t="s">
        <v>1069</v>
      </c>
      <c r="I51" s="440" t="s">
        <v>1069</v>
      </c>
      <c r="J51" s="441" t="s">
        <v>1069</v>
      </c>
    </row>
    <row r="55" spans="1:10" s="434" customFormat="1" ht="16.5" customHeight="1">
      <c r="A55" s="1584" t="s">
        <v>1059</v>
      </c>
      <c r="B55" s="1585"/>
      <c r="C55" s="1585"/>
      <c r="D55" s="1586"/>
      <c r="E55" s="1587" t="s">
        <v>1060</v>
      </c>
      <c r="F55" s="1588"/>
      <c r="G55" s="1587" t="s">
        <v>1133</v>
      </c>
      <c r="H55" s="1588"/>
      <c r="I55" s="1587" t="s">
        <v>1134</v>
      </c>
      <c r="J55" s="1588"/>
    </row>
    <row r="56" spans="1:10" s="434" customFormat="1" ht="16.5" customHeight="1">
      <c r="A56" s="433" t="s">
        <v>1063</v>
      </c>
      <c r="B56" s="435" t="s">
        <v>1064</v>
      </c>
      <c r="C56" s="435" t="s">
        <v>1065</v>
      </c>
      <c r="D56" s="436" t="s">
        <v>1066</v>
      </c>
      <c r="E56" s="437" t="s">
        <v>1067</v>
      </c>
      <c r="F56" s="437" t="s">
        <v>1068</v>
      </c>
      <c r="G56" s="437" t="s">
        <v>1067</v>
      </c>
      <c r="H56" s="437" t="s">
        <v>1068</v>
      </c>
      <c r="I56" s="437" t="s">
        <v>1067</v>
      </c>
      <c r="J56" s="437" t="s">
        <v>1068</v>
      </c>
    </row>
    <row r="57" spans="1:10" s="434" customFormat="1" ht="16.149999999999999" customHeight="1">
      <c r="A57" s="438" t="s">
        <v>1069</v>
      </c>
      <c r="B57" s="435" t="s">
        <v>1069</v>
      </c>
      <c r="C57" s="435" t="s">
        <v>1069</v>
      </c>
      <c r="D57" s="439" t="s">
        <v>1070</v>
      </c>
      <c r="E57" s="440">
        <v>22991362</v>
      </c>
      <c r="F57" s="440">
        <v>258441405</v>
      </c>
      <c r="G57" s="440">
        <v>21794904</v>
      </c>
      <c r="H57" s="440">
        <v>202238668</v>
      </c>
      <c r="I57" s="440">
        <v>1196458</v>
      </c>
      <c r="J57" s="441">
        <v>56202737</v>
      </c>
    </row>
    <row r="58" spans="1:10">
      <c r="A58" s="438" t="s">
        <v>1069</v>
      </c>
      <c r="B58" s="442" t="s">
        <v>1069</v>
      </c>
      <c r="C58" s="442" t="s">
        <v>1069</v>
      </c>
      <c r="D58" s="439" t="s">
        <v>1071</v>
      </c>
      <c r="E58" s="440">
        <v>17692431</v>
      </c>
      <c r="F58" s="440">
        <v>192605913</v>
      </c>
      <c r="G58" s="440">
        <v>17102064</v>
      </c>
      <c r="H58" s="440">
        <v>189415770</v>
      </c>
      <c r="I58" s="440">
        <v>590367</v>
      </c>
      <c r="J58" s="441">
        <v>3190143</v>
      </c>
    </row>
    <row r="59" spans="1:10" ht="16.149999999999999" customHeight="1">
      <c r="A59" s="438" t="s">
        <v>1072</v>
      </c>
      <c r="B59" s="442" t="s">
        <v>1069</v>
      </c>
      <c r="C59" s="442" t="s">
        <v>1069</v>
      </c>
      <c r="D59" s="439" t="s">
        <v>1135</v>
      </c>
      <c r="E59" s="440">
        <v>6260793</v>
      </c>
      <c r="F59" s="440">
        <v>65071101</v>
      </c>
      <c r="G59" s="440">
        <v>6035844</v>
      </c>
      <c r="H59" s="440">
        <v>64507472</v>
      </c>
      <c r="I59" s="440">
        <v>224949</v>
      </c>
      <c r="J59" s="441">
        <v>563629</v>
      </c>
    </row>
    <row r="60" spans="1:10">
      <c r="A60" s="438" t="s">
        <v>1072</v>
      </c>
      <c r="B60" s="442" t="s">
        <v>1136</v>
      </c>
      <c r="C60" s="442" t="s">
        <v>1069</v>
      </c>
      <c r="D60" s="439" t="s">
        <v>1137</v>
      </c>
      <c r="E60" s="440">
        <v>2456621</v>
      </c>
      <c r="F60" s="440">
        <v>22864406</v>
      </c>
      <c r="G60" s="440">
        <v>2456621</v>
      </c>
      <c r="H60" s="440">
        <v>22864406</v>
      </c>
      <c r="I60" s="440">
        <v>0</v>
      </c>
      <c r="J60" s="441">
        <v>0</v>
      </c>
    </row>
    <row r="61" spans="1:10">
      <c r="A61" s="438" t="s">
        <v>1072</v>
      </c>
      <c r="B61" s="442" t="s">
        <v>1136</v>
      </c>
      <c r="C61" s="442" t="s">
        <v>1072</v>
      </c>
      <c r="D61" s="439" t="s">
        <v>1138</v>
      </c>
      <c r="E61" s="440">
        <v>1009223</v>
      </c>
      <c r="F61" s="440">
        <v>15315697</v>
      </c>
      <c r="G61" s="440">
        <v>1009223</v>
      </c>
      <c r="H61" s="440">
        <v>15315697</v>
      </c>
      <c r="I61" s="440">
        <v>0</v>
      </c>
      <c r="J61" s="441">
        <v>0</v>
      </c>
    </row>
    <row r="62" spans="1:10">
      <c r="A62" s="438" t="s">
        <v>1072</v>
      </c>
      <c r="B62" s="442" t="s">
        <v>1136</v>
      </c>
      <c r="C62" s="442" t="s">
        <v>1074</v>
      </c>
      <c r="D62" s="439" t="s">
        <v>1139</v>
      </c>
      <c r="E62" s="440">
        <v>154233</v>
      </c>
      <c r="F62" s="440">
        <v>1773491</v>
      </c>
      <c r="G62" s="440">
        <v>154233</v>
      </c>
      <c r="H62" s="440">
        <v>1773491</v>
      </c>
      <c r="I62" s="440">
        <v>0</v>
      </c>
      <c r="J62" s="441">
        <v>0</v>
      </c>
    </row>
    <row r="63" spans="1:10">
      <c r="A63" s="438" t="s">
        <v>1072</v>
      </c>
      <c r="B63" s="442" t="s">
        <v>1136</v>
      </c>
      <c r="C63" s="442" t="s">
        <v>1094</v>
      </c>
      <c r="D63" s="439" t="s">
        <v>1140</v>
      </c>
      <c r="E63" s="440">
        <v>396976</v>
      </c>
      <c r="F63" s="440">
        <v>3138488</v>
      </c>
      <c r="G63" s="440">
        <v>396976</v>
      </c>
      <c r="H63" s="440">
        <v>3138488</v>
      </c>
      <c r="I63" s="440">
        <v>0</v>
      </c>
      <c r="J63" s="441">
        <v>0</v>
      </c>
    </row>
    <row r="64" spans="1:10">
      <c r="A64" s="438" t="s">
        <v>1072</v>
      </c>
      <c r="B64" s="442" t="s">
        <v>1136</v>
      </c>
      <c r="C64" s="442" t="s">
        <v>1092</v>
      </c>
      <c r="D64" s="439" t="s">
        <v>1141</v>
      </c>
      <c r="E64" s="440">
        <v>16210</v>
      </c>
      <c r="F64" s="440">
        <v>17530</v>
      </c>
      <c r="G64" s="440">
        <v>16210</v>
      </c>
      <c r="H64" s="440">
        <v>17530</v>
      </c>
      <c r="I64" s="440">
        <v>0</v>
      </c>
      <c r="J64" s="441">
        <v>0</v>
      </c>
    </row>
    <row r="65" spans="1:10">
      <c r="A65" s="438" t="s">
        <v>1072</v>
      </c>
      <c r="B65" s="442" t="s">
        <v>1136</v>
      </c>
      <c r="C65" s="442" t="s">
        <v>1097</v>
      </c>
      <c r="D65" s="439" t="s">
        <v>1142</v>
      </c>
      <c r="E65" s="440">
        <v>879979</v>
      </c>
      <c r="F65" s="440">
        <v>2619200</v>
      </c>
      <c r="G65" s="440">
        <v>879979</v>
      </c>
      <c r="H65" s="440">
        <v>2619200</v>
      </c>
      <c r="I65" s="440">
        <v>0</v>
      </c>
      <c r="J65" s="441">
        <v>0</v>
      </c>
    </row>
    <row r="66" spans="1:10">
      <c r="A66" s="438" t="s">
        <v>1072</v>
      </c>
      <c r="B66" s="442" t="s">
        <v>1143</v>
      </c>
      <c r="C66" s="442" t="s">
        <v>1069</v>
      </c>
      <c r="D66" s="439" t="s">
        <v>1144</v>
      </c>
      <c r="E66" s="440">
        <v>-670966</v>
      </c>
      <c r="F66" s="440">
        <v>16961034</v>
      </c>
      <c r="G66" s="440">
        <v>-670966</v>
      </c>
      <c r="H66" s="440">
        <v>16961034</v>
      </c>
      <c r="I66" s="440">
        <v>0</v>
      </c>
      <c r="J66" s="441">
        <v>0</v>
      </c>
    </row>
    <row r="67" spans="1:10">
      <c r="A67" s="438" t="s">
        <v>1072</v>
      </c>
      <c r="B67" s="442" t="s">
        <v>1143</v>
      </c>
      <c r="C67" s="442" t="s">
        <v>1072</v>
      </c>
      <c r="D67" s="439" t="s">
        <v>1138</v>
      </c>
      <c r="E67" s="440">
        <v>-455050</v>
      </c>
      <c r="F67" s="440">
        <v>8273950</v>
      </c>
      <c r="G67" s="440">
        <v>-455050</v>
      </c>
      <c r="H67" s="440">
        <v>8273950</v>
      </c>
      <c r="I67" s="440">
        <v>0</v>
      </c>
      <c r="J67" s="441">
        <v>0</v>
      </c>
    </row>
    <row r="68" spans="1:10">
      <c r="A68" s="438" t="s">
        <v>1072</v>
      </c>
      <c r="B68" s="442" t="s">
        <v>1143</v>
      </c>
      <c r="C68" s="442" t="s">
        <v>1074</v>
      </c>
      <c r="D68" s="439" t="s">
        <v>1145</v>
      </c>
      <c r="E68" s="440">
        <v>-215916</v>
      </c>
      <c r="F68" s="440">
        <v>8687084</v>
      </c>
      <c r="G68" s="440">
        <v>-215916</v>
      </c>
      <c r="H68" s="440">
        <v>8687084</v>
      </c>
      <c r="I68" s="440">
        <v>0</v>
      </c>
      <c r="J68" s="441">
        <v>0</v>
      </c>
    </row>
    <row r="69" spans="1:10">
      <c r="A69" s="438" t="s">
        <v>1072</v>
      </c>
      <c r="B69" s="442" t="s">
        <v>1146</v>
      </c>
      <c r="C69" s="442" t="s">
        <v>1069</v>
      </c>
      <c r="D69" s="439" t="s">
        <v>1147</v>
      </c>
      <c r="E69" s="440">
        <v>4433303</v>
      </c>
      <c r="F69" s="440">
        <v>24916671</v>
      </c>
      <c r="G69" s="440">
        <v>4208354</v>
      </c>
      <c r="H69" s="440">
        <v>24353042</v>
      </c>
      <c r="I69" s="440">
        <v>224949</v>
      </c>
      <c r="J69" s="441">
        <v>563629</v>
      </c>
    </row>
    <row r="70" spans="1:10">
      <c r="A70" s="438" t="s">
        <v>1072</v>
      </c>
      <c r="B70" s="442" t="s">
        <v>1146</v>
      </c>
      <c r="C70" s="442" t="s">
        <v>1074</v>
      </c>
      <c r="D70" s="439" t="s">
        <v>1148</v>
      </c>
      <c r="E70" s="440">
        <v>2730177</v>
      </c>
      <c r="F70" s="440">
        <v>20441947</v>
      </c>
      <c r="G70" s="440">
        <v>2730177</v>
      </c>
      <c r="H70" s="440">
        <v>20441947</v>
      </c>
      <c r="I70" s="440">
        <v>0</v>
      </c>
      <c r="J70" s="441">
        <v>0</v>
      </c>
    </row>
    <row r="71" spans="1:10">
      <c r="A71" s="438" t="s">
        <v>1072</v>
      </c>
      <c r="B71" s="442" t="s">
        <v>1146</v>
      </c>
      <c r="C71" s="442" t="s">
        <v>1094</v>
      </c>
      <c r="D71" s="439" t="s">
        <v>1149</v>
      </c>
      <c r="E71" s="440">
        <v>43737</v>
      </c>
      <c r="F71" s="440">
        <v>71308</v>
      </c>
      <c r="G71" s="440">
        <v>43737</v>
      </c>
      <c r="H71" s="440">
        <v>71308</v>
      </c>
      <c r="I71" s="440">
        <v>0</v>
      </c>
      <c r="J71" s="441">
        <v>0</v>
      </c>
    </row>
    <row r="72" spans="1:10">
      <c r="A72" s="438" t="s">
        <v>1072</v>
      </c>
      <c r="B72" s="442" t="s">
        <v>1146</v>
      </c>
      <c r="C72" s="442" t="s">
        <v>1092</v>
      </c>
      <c r="D72" s="439" t="s">
        <v>1150</v>
      </c>
      <c r="E72" s="440">
        <v>1535706</v>
      </c>
      <c r="F72" s="440">
        <v>3143068</v>
      </c>
      <c r="G72" s="440">
        <v>1310757</v>
      </c>
      <c r="H72" s="440">
        <v>2579439</v>
      </c>
      <c r="I72" s="440">
        <v>224949</v>
      </c>
      <c r="J72" s="441">
        <v>563629</v>
      </c>
    </row>
    <row r="73" spans="1:10">
      <c r="A73" s="438" t="s">
        <v>1072</v>
      </c>
      <c r="B73" s="442" t="s">
        <v>1146</v>
      </c>
      <c r="C73" s="442" t="s">
        <v>1104</v>
      </c>
      <c r="D73" s="439" t="s">
        <v>1151</v>
      </c>
      <c r="E73" s="440">
        <v>123683</v>
      </c>
      <c r="F73" s="440">
        <v>1260348</v>
      </c>
      <c r="G73" s="440">
        <v>123683</v>
      </c>
      <c r="H73" s="440">
        <v>1260348</v>
      </c>
      <c r="I73" s="440">
        <v>0</v>
      </c>
      <c r="J73" s="441">
        <v>0</v>
      </c>
    </row>
    <row r="74" spans="1:10">
      <c r="A74" s="438" t="s">
        <v>1072</v>
      </c>
      <c r="B74" s="442" t="s">
        <v>1152</v>
      </c>
      <c r="C74" s="442" t="s">
        <v>1069</v>
      </c>
      <c r="D74" s="439" t="s">
        <v>1153</v>
      </c>
      <c r="E74" s="440">
        <v>41835</v>
      </c>
      <c r="F74" s="440">
        <v>328990</v>
      </c>
      <c r="G74" s="440">
        <v>41835</v>
      </c>
      <c r="H74" s="440">
        <v>328990</v>
      </c>
      <c r="I74" s="440">
        <v>0</v>
      </c>
      <c r="J74" s="441">
        <v>0</v>
      </c>
    </row>
    <row r="75" spans="1:10">
      <c r="A75" s="438" t="s">
        <v>1072</v>
      </c>
      <c r="B75" s="442" t="s">
        <v>1152</v>
      </c>
      <c r="C75" s="442" t="s">
        <v>1074</v>
      </c>
      <c r="D75" s="439" t="s">
        <v>1154</v>
      </c>
      <c r="E75" s="440">
        <v>41835</v>
      </c>
      <c r="F75" s="440">
        <v>328990</v>
      </c>
      <c r="G75" s="440">
        <v>41835</v>
      </c>
      <c r="H75" s="440">
        <v>328990</v>
      </c>
      <c r="I75" s="440">
        <v>0</v>
      </c>
      <c r="J75" s="441">
        <v>0</v>
      </c>
    </row>
    <row r="76" spans="1:10">
      <c r="A76" s="438" t="s">
        <v>1074</v>
      </c>
      <c r="B76" s="442" t="s">
        <v>1069</v>
      </c>
      <c r="C76" s="442" t="s">
        <v>1069</v>
      </c>
      <c r="D76" s="439" t="s">
        <v>1155</v>
      </c>
      <c r="E76" s="440">
        <v>1408124</v>
      </c>
      <c r="F76" s="440">
        <v>14425663</v>
      </c>
      <c r="G76" s="440">
        <v>1340124</v>
      </c>
      <c r="H76" s="440">
        <v>14080318</v>
      </c>
      <c r="I76" s="440">
        <v>68000</v>
      </c>
      <c r="J76" s="441">
        <v>345345</v>
      </c>
    </row>
    <row r="77" spans="1:10">
      <c r="A77" s="438" t="s">
        <v>1074</v>
      </c>
      <c r="B77" s="442" t="s">
        <v>1156</v>
      </c>
      <c r="C77" s="442" t="s">
        <v>1069</v>
      </c>
      <c r="D77" s="439" t="s">
        <v>1157</v>
      </c>
      <c r="E77" s="440">
        <v>327001</v>
      </c>
      <c r="F77" s="440">
        <v>3885059</v>
      </c>
      <c r="G77" s="440">
        <v>327001</v>
      </c>
      <c r="H77" s="440">
        <v>3885059</v>
      </c>
      <c r="I77" s="440">
        <v>0</v>
      </c>
      <c r="J77" s="441">
        <v>0</v>
      </c>
    </row>
    <row r="78" spans="1:10">
      <c r="A78" s="438" t="s">
        <v>1074</v>
      </c>
      <c r="B78" s="442" t="s">
        <v>1156</v>
      </c>
      <c r="C78" s="442" t="s">
        <v>1074</v>
      </c>
      <c r="D78" s="439" t="s">
        <v>1158</v>
      </c>
      <c r="E78" s="440">
        <v>540</v>
      </c>
      <c r="F78" s="440">
        <v>1898876</v>
      </c>
      <c r="G78" s="440">
        <v>540</v>
      </c>
      <c r="H78" s="440">
        <v>1898876</v>
      </c>
      <c r="I78" s="440">
        <v>0</v>
      </c>
      <c r="J78" s="441">
        <v>0</v>
      </c>
    </row>
    <row r="79" spans="1:10">
      <c r="A79" s="438" t="s">
        <v>1074</v>
      </c>
      <c r="B79" s="442" t="s">
        <v>1156</v>
      </c>
      <c r="C79" s="442" t="s">
        <v>1094</v>
      </c>
      <c r="D79" s="439" t="s">
        <v>1159</v>
      </c>
      <c r="E79" s="440">
        <v>326461</v>
      </c>
      <c r="F79" s="440">
        <v>1986183</v>
      </c>
      <c r="G79" s="440">
        <v>326461</v>
      </c>
      <c r="H79" s="440">
        <v>1986183</v>
      </c>
      <c r="I79" s="440">
        <v>0</v>
      </c>
      <c r="J79" s="441">
        <v>0</v>
      </c>
    </row>
    <row r="80" spans="1:10">
      <c r="A80" s="438" t="s">
        <v>1074</v>
      </c>
      <c r="B80" s="442" t="s">
        <v>1160</v>
      </c>
      <c r="C80" s="442" t="s">
        <v>1069</v>
      </c>
      <c r="D80" s="439" t="s">
        <v>1161</v>
      </c>
      <c r="E80" s="440">
        <v>1081123</v>
      </c>
      <c r="F80" s="440">
        <v>10540604</v>
      </c>
      <c r="G80" s="440">
        <v>1013123</v>
      </c>
      <c r="H80" s="440">
        <v>10195259</v>
      </c>
      <c r="I80" s="440">
        <v>68000</v>
      </c>
      <c r="J80" s="441">
        <v>345345</v>
      </c>
    </row>
    <row r="81" spans="1:10">
      <c r="A81" s="438" t="s">
        <v>1074</v>
      </c>
      <c r="B81" s="442" t="s">
        <v>1160</v>
      </c>
      <c r="C81" s="442" t="s">
        <v>1074</v>
      </c>
      <c r="D81" s="439" t="s">
        <v>1162</v>
      </c>
      <c r="E81" s="440">
        <v>508273</v>
      </c>
      <c r="F81" s="440">
        <v>6968112</v>
      </c>
      <c r="G81" s="440">
        <v>440273</v>
      </c>
      <c r="H81" s="440">
        <v>6662112</v>
      </c>
      <c r="I81" s="440">
        <v>68000</v>
      </c>
      <c r="J81" s="441">
        <v>306000</v>
      </c>
    </row>
    <row r="82" spans="1:10" s="434" customFormat="1" ht="16.5" customHeight="1">
      <c r="A82" s="1584" t="s">
        <v>1059</v>
      </c>
      <c r="B82" s="1585"/>
      <c r="C82" s="1585"/>
      <c r="D82" s="1586"/>
      <c r="E82" s="1587" t="s">
        <v>1060</v>
      </c>
      <c r="F82" s="1588"/>
      <c r="G82" s="1587" t="s">
        <v>1133</v>
      </c>
      <c r="H82" s="1588"/>
      <c r="I82" s="1587" t="s">
        <v>1134</v>
      </c>
      <c r="J82" s="1588"/>
    </row>
    <row r="83" spans="1:10" s="434" customFormat="1" ht="16.5" customHeight="1">
      <c r="A83" s="433" t="s">
        <v>1063</v>
      </c>
      <c r="B83" s="435" t="s">
        <v>1064</v>
      </c>
      <c r="C83" s="435" t="s">
        <v>1065</v>
      </c>
      <c r="D83" s="436" t="s">
        <v>1066</v>
      </c>
      <c r="E83" s="437" t="s">
        <v>1067</v>
      </c>
      <c r="F83" s="437" t="s">
        <v>1068</v>
      </c>
      <c r="G83" s="437" t="s">
        <v>1067</v>
      </c>
      <c r="H83" s="437" t="s">
        <v>1068</v>
      </c>
      <c r="I83" s="437" t="s">
        <v>1067</v>
      </c>
      <c r="J83" s="437" t="s">
        <v>1068</v>
      </c>
    </row>
    <row r="84" spans="1:10">
      <c r="A84" s="438" t="s">
        <v>1074</v>
      </c>
      <c r="B84" s="442" t="s">
        <v>1160</v>
      </c>
      <c r="C84" s="442" t="s">
        <v>1094</v>
      </c>
      <c r="D84" s="439" t="s">
        <v>1163</v>
      </c>
      <c r="E84" s="440">
        <v>572850</v>
      </c>
      <c r="F84" s="440">
        <v>3572492</v>
      </c>
      <c r="G84" s="440">
        <v>572850</v>
      </c>
      <c r="H84" s="440">
        <v>3533147</v>
      </c>
      <c r="I84" s="440">
        <v>0</v>
      </c>
      <c r="J84" s="441">
        <v>39345</v>
      </c>
    </row>
    <row r="85" spans="1:10">
      <c r="A85" s="438" t="s">
        <v>1094</v>
      </c>
      <c r="B85" s="442" t="s">
        <v>1069</v>
      </c>
      <c r="C85" s="442" t="s">
        <v>1069</v>
      </c>
      <c r="D85" s="439" t="s">
        <v>1164</v>
      </c>
      <c r="E85" s="440">
        <v>7147526</v>
      </c>
      <c r="F85" s="440">
        <v>79167896</v>
      </c>
      <c r="G85" s="440">
        <v>6850108</v>
      </c>
      <c r="H85" s="440">
        <v>76886727</v>
      </c>
      <c r="I85" s="440">
        <v>297418</v>
      </c>
      <c r="J85" s="441">
        <v>2281169</v>
      </c>
    </row>
    <row r="86" spans="1:10">
      <c r="A86" s="438" t="s">
        <v>1094</v>
      </c>
      <c r="B86" s="442" t="s">
        <v>1165</v>
      </c>
      <c r="C86" s="442" t="s">
        <v>1069</v>
      </c>
      <c r="D86" s="439" t="s">
        <v>1166</v>
      </c>
      <c r="E86" s="440">
        <v>2533143</v>
      </c>
      <c r="F86" s="440">
        <v>56322174</v>
      </c>
      <c r="G86" s="440">
        <v>2235725</v>
      </c>
      <c r="H86" s="440">
        <v>54751133</v>
      </c>
      <c r="I86" s="440">
        <v>297418</v>
      </c>
      <c r="J86" s="441">
        <v>1571041</v>
      </c>
    </row>
    <row r="87" spans="1:10">
      <c r="A87" s="438" t="s">
        <v>1094</v>
      </c>
      <c r="B87" s="442" t="s">
        <v>1165</v>
      </c>
      <c r="C87" s="442" t="s">
        <v>1074</v>
      </c>
      <c r="D87" s="439" t="s">
        <v>1167</v>
      </c>
      <c r="E87" s="440">
        <v>2533143</v>
      </c>
      <c r="F87" s="440">
        <v>56322174</v>
      </c>
      <c r="G87" s="440">
        <v>2235725</v>
      </c>
      <c r="H87" s="440">
        <v>54751133</v>
      </c>
      <c r="I87" s="440">
        <v>297418</v>
      </c>
      <c r="J87" s="441">
        <v>1571041</v>
      </c>
    </row>
    <row r="88" spans="1:10">
      <c r="A88" s="438" t="s">
        <v>1094</v>
      </c>
      <c r="B88" s="442" t="s">
        <v>1168</v>
      </c>
      <c r="C88" s="442" t="s">
        <v>1069</v>
      </c>
      <c r="D88" s="439" t="s">
        <v>1169</v>
      </c>
      <c r="E88" s="440">
        <v>645222</v>
      </c>
      <c r="F88" s="440">
        <v>6227179</v>
      </c>
      <c r="G88" s="440">
        <v>645222</v>
      </c>
      <c r="H88" s="440">
        <v>6227179</v>
      </c>
      <c r="I88" s="440">
        <v>0</v>
      </c>
      <c r="J88" s="441">
        <v>0</v>
      </c>
    </row>
    <row r="89" spans="1:10">
      <c r="A89" s="438" t="s">
        <v>1094</v>
      </c>
      <c r="B89" s="442" t="s">
        <v>1168</v>
      </c>
      <c r="C89" s="442" t="s">
        <v>1074</v>
      </c>
      <c r="D89" s="439" t="s">
        <v>1170</v>
      </c>
      <c r="E89" s="440">
        <v>645222</v>
      </c>
      <c r="F89" s="440">
        <v>6227179</v>
      </c>
      <c r="G89" s="440">
        <v>645222</v>
      </c>
      <c r="H89" s="440">
        <v>6227179</v>
      </c>
      <c r="I89" s="440">
        <v>0</v>
      </c>
      <c r="J89" s="441">
        <v>0</v>
      </c>
    </row>
    <row r="90" spans="1:10">
      <c r="A90" s="438" t="s">
        <v>1094</v>
      </c>
      <c r="B90" s="442" t="s">
        <v>1171</v>
      </c>
      <c r="C90" s="442" t="s">
        <v>1069</v>
      </c>
      <c r="D90" s="439" t="s">
        <v>1172</v>
      </c>
      <c r="E90" s="440">
        <v>3969161</v>
      </c>
      <c r="F90" s="440">
        <v>16618543</v>
      </c>
      <c r="G90" s="440">
        <v>3969161</v>
      </c>
      <c r="H90" s="440">
        <v>15908415</v>
      </c>
      <c r="I90" s="440">
        <v>0</v>
      </c>
      <c r="J90" s="441">
        <v>710128</v>
      </c>
    </row>
    <row r="91" spans="1:10">
      <c r="A91" s="438" t="s">
        <v>1094</v>
      </c>
      <c r="B91" s="442" t="s">
        <v>1171</v>
      </c>
      <c r="C91" s="442" t="s">
        <v>1072</v>
      </c>
      <c r="D91" s="439" t="s">
        <v>1138</v>
      </c>
      <c r="E91" s="440">
        <v>70102</v>
      </c>
      <c r="F91" s="440">
        <v>2471220</v>
      </c>
      <c r="G91" s="440">
        <v>70102</v>
      </c>
      <c r="H91" s="440">
        <v>2471220</v>
      </c>
      <c r="I91" s="440">
        <v>0</v>
      </c>
      <c r="J91" s="441">
        <v>0</v>
      </c>
    </row>
    <row r="92" spans="1:10">
      <c r="A92" s="438" t="s">
        <v>1094</v>
      </c>
      <c r="B92" s="442" t="s">
        <v>1171</v>
      </c>
      <c r="C92" s="442" t="s">
        <v>1094</v>
      </c>
      <c r="D92" s="439" t="s">
        <v>1173</v>
      </c>
      <c r="E92" s="440">
        <v>0</v>
      </c>
      <c r="F92" s="440">
        <v>5980</v>
      </c>
      <c r="G92" s="440">
        <v>0</v>
      </c>
      <c r="H92" s="440">
        <v>5980</v>
      </c>
      <c r="I92" s="440">
        <v>0</v>
      </c>
      <c r="J92" s="441">
        <v>0</v>
      </c>
    </row>
    <row r="93" spans="1:10">
      <c r="A93" s="438" t="s">
        <v>1094</v>
      </c>
      <c r="B93" s="442" t="s">
        <v>1171</v>
      </c>
      <c r="C93" s="442" t="s">
        <v>1092</v>
      </c>
      <c r="D93" s="439" t="s">
        <v>1174</v>
      </c>
      <c r="E93" s="440">
        <v>3660253</v>
      </c>
      <c r="F93" s="440">
        <v>12197611</v>
      </c>
      <c r="G93" s="440">
        <v>3660253</v>
      </c>
      <c r="H93" s="440">
        <v>11487483</v>
      </c>
      <c r="I93" s="440">
        <v>0</v>
      </c>
      <c r="J93" s="441">
        <v>710128</v>
      </c>
    </row>
    <row r="94" spans="1:10">
      <c r="A94" s="438" t="s">
        <v>1094</v>
      </c>
      <c r="B94" s="442" t="s">
        <v>1171</v>
      </c>
      <c r="C94" s="442" t="s">
        <v>1097</v>
      </c>
      <c r="D94" s="439" t="s">
        <v>1175</v>
      </c>
      <c r="E94" s="440">
        <v>238806</v>
      </c>
      <c r="F94" s="440">
        <v>1943732</v>
      </c>
      <c r="G94" s="440">
        <v>238806</v>
      </c>
      <c r="H94" s="440">
        <v>1943732</v>
      </c>
      <c r="I94" s="440">
        <v>0</v>
      </c>
      <c r="J94" s="441">
        <v>0</v>
      </c>
    </row>
    <row r="95" spans="1:10">
      <c r="A95" s="438" t="s">
        <v>1092</v>
      </c>
      <c r="B95" s="442" t="s">
        <v>1069</v>
      </c>
      <c r="C95" s="442" t="s">
        <v>1069</v>
      </c>
      <c r="D95" s="439" t="s">
        <v>1176</v>
      </c>
      <c r="E95" s="440">
        <v>1101737</v>
      </c>
      <c r="F95" s="440">
        <v>8951631</v>
      </c>
      <c r="G95" s="440">
        <v>1101737</v>
      </c>
      <c r="H95" s="440">
        <v>8951631</v>
      </c>
      <c r="I95" s="440">
        <v>0</v>
      </c>
      <c r="J95" s="441">
        <v>0</v>
      </c>
    </row>
    <row r="96" spans="1:10">
      <c r="A96" s="438" t="s">
        <v>1092</v>
      </c>
      <c r="B96" s="442" t="s">
        <v>1177</v>
      </c>
      <c r="C96" s="442" t="s">
        <v>1069</v>
      </c>
      <c r="D96" s="439" t="s">
        <v>1178</v>
      </c>
      <c r="E96" s="440">
        <v>64253</v>
      </c>
      <c r="F96" s="440">
        <v>506608</v>
      </c>
      <c r="G96" s="440">
        <v>64253</v>
      </c>
      <c r="H96" s="440">
        <v>506608</v>
      </c>
      <c r="I96" s="440">
        <v>0</v>
      </c>
      <c r="J96" s="441">
        <v>0</v>
      </c>
    </row>
    <row r="97" spans="1:10">
      <c r="A97" s="438" t="s">
        <v>1092</v>
      </c>
      <c r="B97" s="442" t="s">
        <v>1177</v>
      </c>
      <c r="C97" s="442" t="s">
        <v>1074</v>
      </c>
      <c r="D97" s="439" t="s">
        <v>1179</v>
      </c>
      <c r="E97" s="440">
        <v>64253</v>
      </c>
      <c r="F97" s="440">
        <v>506608</v>
      </c>
      <c r="G97" s="440">
        <v>64253</v>
      </c>
      <c r="H97" s="440">
        <v>506608</v>
      </c>
      <c r="I97" s="440">
        <v>0</v>
      </c>
      <c r="J97" s="441">
        <v>0</v>
      </c>
    </row>
    <row r="98" spans="1:10">
      <c r="A98" s="438" t="s">
        <v>1092</v>
      </c>
      <c r="B98" s="442" t="s">
        <v>1180</v>
      </c>
      <c r="C98" s="442" t="s">
        <v>1069</v>
      </c>
      <c r="D98" s="439" t="s">
        <v>1181</v>
      </c>
      <c r="E98" s="440">
        <v>289911</v>
      </c>
      <c r="F98" s="440">
        <v>6822047</v>
      </c>
      <c r="G98" s="440">
        <v>289911</v>
      </c>
      <c r="H98" s="440">
        <v>6822047</v>
      </c>
      <c r="I98" s="440">
        <v>0</v>
      </c>
      <c r="J98" s="441">
        <v>0</v>
      </c>
    </row>
    <row r="99" spans="1:10">
      <c r="A99" s="438" t="s">
        <v>1092</v>
      </c>
      <c r="B99" s="442" t="s">
        <v>1180</v>
      </c>
      <c r="C99" s="442" t="s">
        <v>1074</v>
      </c>
      <c r="D99" s="439" t="s">
        <v>1182</v>
      </c>
      <c r="E99" s="440">
        <v>289911</v>
      </c>
      <c r="F99" s="440">
        <v>6822047</v>
      </c>
      <c r="G99" s="440">
        <v>289911</v>
      </c>
      <c r="H99" s="440">
        <v>6822047</v>
      </c>
      <c r="I99" s="440">
        <v>0</v>
      </c>
      <c r="J99" s="441">
        <v>0</v>
      </c>
    </row>
    <row r="100" spans="1:10">
      <c r="A100" s="438" t="s">
        <v>1092</v>
      </c>
      <c r="B100" s="442" t="s">
        <v>1183</v>
      </c>
      <c r="C100" s="442" t="s">
        <v>1069</v>
      </c>
      <c r="D100" s="439" t="s">
        <v>1184</v>
      </c>
      <c r="E100" s="440">
        <v>747573</v>
      </c>
      <c r="F100" s="440">
        <v>1622976</v>
      </c>
      <c r="G100" s="440">
        <v>747573</v>
      </c>
      <c r="H100" s="440">
        <v>1622976</v>
      </c>
      <c r="I100" s="440">
        <v>0</v>
      </c>
      <c r="J100" s="441">
        <v>0</v>
      </c>
    </row>
    <row r="101" spans="1:10">
      <c r="A101" s="438" t="s">
        <v>1092</v>
      </c>
      <c r="B101" s="442" t="s">
        <v>1183</v>
      </c>
      <c r="C101" s="442" t="s">
        <v>1074</v>
      </c>
      <c r="D101" s="439" t="s">
        <v>1185</v>
      </c>
      <c r="E101" s="440">
        <v>747573</v>
      </c>
      <c r="F101" s="440">
        <v>1622976</v>
      </c>
      <c r="G101" s="440">
        <v>747573</v>
      </c>
      <c r="H101" s="440">
        <v>1622976</v>
      </c>
      <c r="I101" s="440">
        <v>0</v>
      </c>
      <c r="J101" s="441">
        <v>0</v>
      </c>
    </row>
    <row r="102" spans="1:10">
      <c r="A102" s="438" t="s">
        <v>1097</v>
      </c>
      <c r="B102" s="442" t="s">
        <v>1069</v>
      </c>
      <c r="C102" s="442" t="s">
        <v>1069</v>
      </c>
      <c r="D102" s="439" t="s">
        <v>1186</v>
      </c>
      <c r="E102" s="440">
        <v>1774251</v>
      </c>
      <c r="F102" s="440">
        <v>17538870</v>
      </c>
      <c r="G102" s="440">
        <v>1774251</v>
      </c>
      <c r="H102" s="440">
        <v>17538870</v>
      </c>
      <c r="I102" s="440">
        <v>0</v>
      </c>
      <c r="J102" s="441">
        <v>0</v>
      </c>
    </row>
    <row r="103" spans="1:10">
      <c r="A103" s="438" t="s">
        <v>1097</v>
      </c>
      <c r="B103" s="442" t="s">
        <v>1187</v>
      </c>
      <c r="C103" s="442" t="s">
        <v>1069</v>
      </c>
      <c r="D103" s="439" t="s">
        <v>1188</v>
      </c>
      <c r="E103" s="440">
        <v>1016359</v>
      </c>
      <c r="F103" s="440">
        <v>14767956</v>
      </c>
      <c r="G103" s="440">
        <v>1016359</v>
      </c>
      <c r="H103" s="440">
        <v>14767956</v>
      </c>
      <c r="I103" s="440">
        <v>0</v>
      </c>
      <c r="J103" s="441">
        <v>0</v>
      </c>
    </row>
    <row r="104" spans="1:10">
      <c r="A104" s="438" t="s">
        <v>1097</v>
      </c>
      <c r="B104" s="442" t="s">
        <v>1187</v>
      </c>
      <c r="C104" s="442" t="s">
        <v>1072</v>
      </c>
      <c r="D104" s="439" t="s">
        <v>1138</v>
      </c>
      <c r="E104" s="440">
        <v>133883</v>
      </c>
      <c r="F104" s="440">
        <v>7230679</v>
      </c>
      <c r="G104" s="440">
        <v>133883</v>
      </c>
      <c r="H104" s="440">
        <v>7230679</v>
      </c>
      <c r="I104" s="440">
        <v>0</v>
      </c>
      <c r="J104" s="441">
        <v>0</v>
      </c>
    </row>
    <row r="105" spans="1:10">
      <c r="A105" s="438" t="s">
        <v>1097</v>
      </c>
      <c r="B105" s="442" t="s">
        <v>1187</v>
      </c>
      <c r="C105" s="442" t="s">
        <v>1074</v>
      </c>
      <c r="D105" s="439" t="s">
        <v>1189</v>
      </c>
      <c r="E105" s="440">
        <v>245168</v>
      </c>
      <c r="F105" s="440">
        <v>3371034</v>
      </c>
      <c r="G105" s="440">
        <v>245168</v>
      </c>
      <c r="H105" s="440">
        <v>3371034</v>
      </c>
      <c r="I105" s="440">
        <v>0</v>
      </c>
      <c r="J105" s="441">
        <v>0</v>
      </c>
    </row>
    <row r="106" spans="1:10">
      <c r="A106" s="438" t="s">
        <v>1097</v>
      </c>
      <c r="B106" s="442" t="s">
        <v>1187</v>
      </c>
      <c r="C106" s="442" t="s">
        <v>1094</v>
      </c>
      <c r="D106" s="439" t="s">
        <v>1190</v>
      </c>
      <c r="E106" s="440">
        <v>637308</v>
      </c>
      <c r="F106" s="440">
        <v>4166243</v>
      </c>
      <c r="G106" s="440">
        <v>637308</v>
      </c>
      <c r="H106" s="440">
        <v>4166243</v>
      </c>
      <c r="I106" s="440">
        <v>0</v>
      </c>
      <c r="J106" s="441">
        <v>0</v>
      </c>
    </row>
    <row r="107" spans="1:10">
      <c r="A107" s="438" t="s">
        <v>1097</v>
      </c>
      <c r="B107" s="442" t="s">
        <v>1191</v>
      </c>
      <c r="C107" s="442" t="s">
        <v>1069</v>
      </c>
      <c r="D107" s="439" t="s">
        <v>1192</v>
      </c>
      <c r="E107" s="440">
        <v>757892</v>
      </c>
      <c r="F107" s="440">
        <v>2770914</v>
      </c>
      <c r="G107" s="440">
        <v>757892</v>
      </c>
      <c r="H107" s="440">
        <v>2770914</v>
      </c>
      <c r="I107" s="440">
        <v>0</v>
      </c>
      <c r="J107" s="441">
        <v>0</v>
      </c>
    </row>
    <row r="108" spans="1:10">
      <c r="A108" s="438" t="s">
        <v>1097</v>
      </c>
      <c r="B108" s="442" t="s">
        <v>1191</v>
      </c>
      <c r="C108" s="442" t="s">
        <v>1074</v>
      </c>
      <c r="D108" s="439" t="s">
        <v>1193</v>
      </c>
      <c r="E108" s="440">
        <v>757892</v>
      </c>
      <c r="F108" s="440">
        <v>2770914</v>
      </c>
      <c r="G108" s="440">
        <v>757892</v>
      </c>
      <c r="H108" s="440">
        <v>2770914</v>
      </c>
      <c r="I108" s="440">
        <v>0</v>
      </c>
      <c r="J108" s="441">
        <v>0</v>
      </c>
    </row>
    <row r="109" spans="1:10" s="434" customFormat="1" ht="16.5" customHeight="1">
      <c r="A109" s="1584" t="s">
        <v>1059</v>
      </c>
      <c r="B109" s="1585"/>
      <c r="C109" s="1585"/>
      <c r="D109" s="1586"/>
      <c r="E109" s="1587" t="s">
        <v>1060</v>
      </c>
      <c r="F109" s="1588"/>
      <c r="G109" s="1587" t="s">
        <v>1133</v>
      </c>
      <c r="H109" s="1588"/>
      <c r="I109" s="1587" t="s">
        <v>1134</v>
      </c>
      <c r="J109" s="1588"/>
    </row>
    <row r="110" spans="1:10" s="434" customFormat="1" ht="16.5" customHeight="1">
      <c r="A110" s="433" t="s">
        <v>1063</v>
      </c>
      <c r="B110" s="435" t="s">
        <v>1064</v>
      </c>
      <c r="C110" s="435" t="s">
        <v>1065</v>
      </c>
      <c r="D110" s="436" t="s">
        <v>1066</v>
      </c>
      <c r="E110" s="437" t="s">
        <v>1067</v>
      </c>
      <c r="F110" s="437" t="s">
        <v>1068</v>
      </c>
      <c r="G110" s="437" t="s">
        <v>1067</v>
      </c>
      <c r="H110" s="437" t="s">
        <v>1068</v>
      </c>
      <c r="I110" s="437" t="s">
        <v>1067</v>
      </c>
      <c r="J110" s="437" t="s">
        <v>1068</v>
      </c>
    </row>
    <row r="111" spans="1:10">
      <c r="A111" s="438" t="s">
        <v>1104</v>
      </c>
      <c r="B111" s="442" t="s">
        <v>1069</v>
      </c>
      <c r="C111" s="442" t="s">
        <v>1069</v>
      </c>
      <c r="D111" s="439" t="s">
        <v>1194</v>
      </c>
      <c r="E111" s="440">
        <v>0</v>
      </c>
      <c r="F111" s="440">
        <v>7183902</v>
      </c>
      <c r="G111" s="440">
        <v>0</v>
      </c>
      <c r="H111" s="440">
        <v>7183902</v>
      </c>
      <c r="I111" s="440">
        <v>0</v>
      </c>
      <c r="J111" s="441">
        <v>0</v>
      </c>
    </row>
    <row r="112" spans="1:10">
      <c r="A112" s="438" t="s">
        <v>1104</v>
      </c>
      <c r="B112" s="442" t="s">
        <v>1195</v>
      </c>
      <c r="C112" s="442" t="s">
        <v>1069</v>
      </c>
      <c r="D112" s="439" t="s">
        <v>1196</v>
      </c>
      <c r="E112" s="440">
        <v>0</v>
      </c>
      <c r="F112" s="440">
        <v>7183902</v>
      </c>
      <c r="G112" s="440">
        <v>0</v>
      </c>
      <c r="H112" s="440">
        <v>7183902</v>
      </c>
      <c r="I112" s="440">
        <v>0</v>
      </c>
      <c r="J112" s="441">
        <v>0</v>
      </c>
    </row>
    <row r="113" spans="1:10">
      <c r="A113" s="438" t="s">
        <v>1104</v>
      </c>
      <c r="B113" s="442" t="s">
        <v>1195</v>
      </c>
      <c r="C113" s="442" t="s">
        <v>1072</v>
      </c>
      <c r="D113" s="439" t="s">
        <v>1197</v>
      </c>
      <c r="E113" s="440">
        <v>0</v>
      </c>
      <c r="F113" s="440">
        <v>6984046</v>
      </c>
      <c r="G113" s="440">
        <v>0</v>
      </c>
      <c r="H113" s="440">
        <v>6984046</v>
      </c>
      <c r="I113" s="440">
        <v>0</v>
      </c>
      <c r="J113" s="441">
        <v>0</v>
      </c>
    </row>
    <row r="114" spans="1:10">
      <c r="A114" s="438" t="s">
        <v>1104</v>
      </c>
      <c r="B114" s="442" t="s">
        <v>1195</v>
      </c>
      <c r="C114" s="442" t="s">
        <v>1074</v>
      </c>
      <c r="D114" s="439" t="s">
        <v>1198</v>
      </c>
      <c r="E114" s="440">
        <v>0</v>
      </c>
      <c r="F114" s="440">
        <v>199856</v>
      </c>
      <c r="G114" s="440">
        <v>0</v>
      </c>
      <c r="H114" s="440">
        <v>199856</v>
      </c>
      <c r="I114" s="440">
        <v>0</v>
      </c>
      <c r="J114" s="441">
        <v>0</v>
      </c>
    </row>
    <row r="115" spans="1:10">
      <c r="A115" s="438" t="s">
        <v>1106</v>
      </c>
      <c r="B115" s="442" t="s">
        <v>1069</v>
      </c>
      <c r="C115" s="442" t="s">
        <v>1069</v>
      </c>
      <c r="D115" s="439" t="s">
        <v>1199</v>
      </c>
      <c r="E115" s="440">
        <v>0</v>
      </c>
      <c r="F115" s="440">
        <v>266850</v>
      </c>
      <c r="G115" s="440">
        <v>0</v>
      </c>
      <c r="H115" s="440">
        <v>266850</v>
      </c>
      <c r="I115" s="440">
        <v>0</v>
      </c>
      <c r="J115" s="441">
        <v>0</v>
      </c>
    </row>
    <row r="116" spans="1:10">
      <c r="A116" s="438" t="s">
        <v>1106</v>
      </c>
      <c r="B116" s="442" t="s">
        <v>1200</v>
      </c>
      <c r="C116" s="442" t="s">
        <v>1069</v>
      </c>
      <c r="D116" s="439" t="s">
        <v>1201</v>
      </c>
      <c r="E116" s="440">
        <v>0</v>
      </c>
      <c r="F116" s="440">
        <v>266850</v>
      </c>
      <c r="G116" s="440">
        <v>0</v>
      </c>
      <c r="H116" s="440">
        <v>266850</v>
      </c>
      <c r="I116" s="440">
        <v>0</v>
      </c>
      <c r="J116" s="441">
        <v>0</v>
      </c>
    </row>
    <row r="117" spans="1:10">
      <c r="A117" s="438" t="s">
        <v>1106</v>
      </c>
      <c r="B117" s="442" t="s">
        <v>1200</v>
      </c>
      <c r="C117" s="442" t="s">
        <v>1074</v>
      </c>
      <c r="D117" s="439" t="s">
        <v>1202</v>
      </c>
      <c r="E117" s="440">
        <v>0</v>
      </c>
      <c r="F117" s="440">
        <v>266850</v>
      </c>
      <c r="G117" s="440">
        <v>0</v>
      </c>
      <c r="H117" s="440">
        <v>266850</v>
      </c>
      <c r="I117" s="440">
        <v>0</v>
      </c>
      <c r="J117" s="441">
        <v>0</v>
      </c>
    </row>
    <row r="118" spans="1:10">
      <c r="A118" s="438" t="s">
        <v>1069</v>
      </c>
      <c r="B118" s="442" t="s">
        <v>1069</v>
      </c>
      <c r="C118" s="442" t="s">
        <v>1069</v>
      </c>
      <c r="D118" s="439" t="s">
        <v>1129</v>
      </c>
      <c r="E118" s="440">
        <v>5298931</v>
      </c>
      <c r="F118" s="440">
        <v>65835492</v>
      </c>
      <c r="G118" s="440">
        <v>4692840</v>
      </c>
      <c r="H118" s="440">
        <v>12822898</v>
      </c>
      <c r="I118" s="440">
        <v>606091</v>
      </c>
      <c r="J118" s="441">
        <v>53012594</v>
      </c>
    </row>
    <row r="119" spans="1:10">
      <c r="A119" s="438" t="s">
        <v>1072</v>
      </c>
      <c r="B119" s="442" t="s">
        <v>1069</v>
      </c>
      <c r="C119" s="442" t="s">
        <v>1069</v>
      </c>
      <c r="D119" s="439" t="s">
        <v>1135</v>
      </c>
      <c r="E119" s="440">
        <v>149611</v>
      </c>
      <c r="F119" s="440">
        <v>11899050</v>
      </c>
      <c r="G119" s="440">
        <v>30645</v>
      </c>
      <c r="H119" s="440">
        <v>1487991</v>
      </c>
      <c r="I119" s="440">
        <v>118966</v>
      </c>
      <c r="J119" s="441">
        <v>10411059</v>
      </c>
    </row>
    <row r="120" spans="1:10">
      <c r="A120" s="438" t="s">
        <v>1072</v>
      </c>
      <c r="B120" s="442" t="s">
        <v>1136</v>
      </c>
      <c r="C120" s="442" t="s">
        <v>1069</v>
      </c>
      <c r="D120" s="439" t="s">
        <v>1137</v>
      </c>
      <c r="E120" s="440">
        <v>36627</v>
      </c>
      <c r="F120" s="440">
        <v>657943</v>
      </c>
      <c r="G120" s="440">
        <v>36627</v>
      </c>
      <c r="H120" s="440">
        <v>657943</v>
      </c>
      <c r="I120" s="440">
        <v>0</v>
      </c>
      <c r="J120" s="441">
        <v>0</v>
      </c>
    </row>
    <row r="121" spans="1:10">
      <c r="A121" s="438" t="s">
        <v>1072</v>
      </c>
      <c r="B121" s="442" t="s">
        <v>1136</v>
      </c>
      <c r="C121" s="442" t="s">
        <v>1203</v>
      </c>
      <c r="D121" s="439" t="s">
        <v>1204</v>
      </c>
      <c r="E121" s="440">
        <v>36627</v>
      </c>
      <c r="F121" s="440">
        <v>657943</v>
      </c>
      <c r="G121" s="440">
        <v>36627</v>
      </c>
      <c r="H121" s="440">
        <v>657943</v>
      </c>
      <c r="I121" s="440">
        <v>0</v>
      </c>
      <c r="J121" s="441">
        <v>0</v>
      </c>
    </row>
    <row r="122" spans="1:10">
      <c r="A122" s="438" t="s">
        <v>1072</v>
      </c>
      <c r="B122" s="442" t="s">
        <v>1143</v>
      </c>
      <c r="C122" s="442" t="s">
        <v>1069</v>
      </c>
      <c r="D122" s="439" t="s">
        <v>1144</v>
      </c>
      <c r="E122" s="440">
        <v>-13116</v>
      </c>
      <c r="F122" s="440">
        <v>323884</v>
      </c>
      <c r="G122" s="440">
        <v>-13116</v>
      </c>
      <c r="H122" s="440">
        <v>323884</v>
      </c>
      <c r="I122" s="440">
        <v>0</v>
      </c>
      <c r="J122" s="441">
        <v>0</v>
      </c>
    </row>
    <row r="123" spans="1:10">
      <c r="A123" s="438" t="s">
        <v>1072</v>
      </c>
      <c r="B123" s="442" t="s">
        <v>1143</v>
      </c>
      <c r="C123" s="442" t="s">
        <v>1203</v>
      </c>
      <c r="D123" s="439" t="s">
        <v>1204</v>
      </c>
      <c r="E123" s="440">
        <v>-13116</v>
      </c>
      <c r="F123" s="440">
        <v>323884</v>
      </c>
      <c r="G123" s="440">
        <v>-13116</v>
      </c>
      <c r="H123" s="440">
        <v>323884</v>
      </c>
      <c r="I123" s="440">
        <v>0</v>
      </c>
      <c r="J123" s="441">
        <v>0</v>
      </c>
    </row>
    <row r="124" spans="1:10">
      <c r="A124" s="438" t="s">
        <v>1072</v>
      </c>
      <c r="B124" s="442" t="s">
        <v>1146</v>
      </c>
      <c r="C124" s="442" t="s">
        <v>1069</v>
      </c>
      <c r="D124" s="439" t="s">
        <v>1147</v>
      </c>
      <c r="E124" s="440">
        <v>126100</v>
      </c>
      <c r="F124" s="440">
        <v>10917223</v>
      </c>
      <c r="G124" s="440">
        <v>7134</v>
      </c>
      <c r="H124" s="440">
        <v>506164</v>
      </c>
      <c r="I124" s="440">
        <v>118966</v>
      </c>
      <c r="J124" s="441">
        <v>10411059</v>
      </c>
    </row>
    <row r="125" spans="1:10">
      <c r="A125" s="438" t="s">
        <v>1072</v>
      </c>
      <c r="B125" s="442" t="s">
        <v>1146</v>
      </c>
      <c r="C125" s="442" t="s">
        <v>1203</v>
      </c>
      <c r="D125" s="439" t="s">
        <v>1204</v>
      </c>
      <c r="E125" s="440">
        <v>126100</v>
      </c>
      <c r="F125" s="440">
        <v>10917223</v>
      </c>
      <c r="G125" s="440">
        <v>7134</v>
      </c>
      <c r="H125" s="440">
        <v>506164</v>
      </c>
      <c r="I125" s="440">
        <v>118966</v>
      </c>
      <c r="J125" s="441">
        <v>10411059</v>
      </c>
    </row>
    <row r="126" spans="1:10">
      <c r="A126" s="438" t="s">
        <v>1074</v>
      </c>
      <c r="B126" s="442" t="s">
        <v>1069</v>
      </c>
      <c r="C126" s="442" t="s">
        <v>1069</v>
      </c>
      <c r="D126" s="439" t="s">
        <v>1155</v>
      </c>
      <c r="E126" s="440">
        <v>179558</v>
      </c>
      <c r="F126" s="440">
        <v>433129</v>
      </c>
      <c r="G126" s="440">
        <v>179558</v>
      </c>
      <c r="H126" s="440">
        <v>433129</v>
      </c>
      <c r="I126" s="440">
        <v>0</v>
      </c>
      <c r="J126" s="441">
        <v>0</v>
      </c>
    </row>
    <row r="127" spans="1:10">
      <c r="A127" s="438" t="s">
        <v>1074</v>
      </c>
      <c r="B127" s="442" t="s">
        <v>1160</v>
      </c>
      <c r="C127" s="442" t="s">
        <v>1069</v>
      </c>
      <c r="D127" s="439" t="s">
        <v>1161</v>
      </c>
      <c r="E127" s="440">
        <v>179558</v>
      </c>
      <c r="F127" s="440">
        <v>433129</v>
      </c>
      <c r="G127" s="440">
        <v>179558</v>
      </c>
      <c r="H127" s="440">
        <v>433129</v>
      </c>
      <c r="I127" s="440">
        <v>0</v>
      </c>
      <c r="J127" s="441">
        <v>0</v>
      </c>
    </row>
    <row r="128" spans="1:10">
      <c r="A128" s="438" t="s">
        <v>1074</v>
      </c>
      <c r="B128" s="442" t="s">
        <v>1160</v>
      </c>
      <c r="C128" s="442" t="s">
        <v>1203</v>
      </c>
      <c r="D128" s="439" t="s">
        <v>1204</v>
      </c>
      <c r="E128" s="440">
        <v>179558</v>
      </c>
      <c r="F128" s="440">
        <v>433129</v>
      </c>
      <c r="G128" s="440">
        <v>179558</v>
      </c>
      <c r="H128" s="440">
        <v>433129</v>
      </c>
      <c r="I128" s="440">
        <v>0</v>
      </c>
      <c r="J128" s="441">
        <v>0</v>
      </c>
    </row>
    <row r="129" spans="1:10">
      <c r="A129" s="438" t="s">
        <v>1094</v>
      </c>
      <c r="B129" s="442" t="s">
        <v>1069</v>
      </c>
      <c r="C129" s="442" t="s">
        <v>1069</v>
      </c>
      <c r="D129" s="439" t="s">
        <v>1164</v>
      </c>
      <c r="E129" s="440">
        <v>2270489</v>
      </c>
      <c r="F129" s="440">
        <v>45564005</v>
      </c>
      <c r="G129" s="440">
        <v>1908922</v>
      </c>
      <c r="H129" s="440">
        <v>5365635</v>
      </c>
      <c r="I129" s="440">
        <v>361567</v>
      </c>
      <c r="J129" s="441">
        <v>40198370</v>
      </c>
    </row>
    <row r="130" spans="1:10">
      <c r="A130" s="438" t="s">
        <v>1094</v>
      </c>
      <c r="B130" s="442" t="s">
        <v>1165</v>
      </c>
      <c r="C130" s="442" t="s">
        <v>1069</v>
      </c>
      <c r="D130" s="439" t="s">
        <v>1166</v>
      </c>
      <c r="E130" s="440">
        <v>25429</v>
      </c>
      <c r="F130" s="440">
        <v>27372</v>
      </c>
      <c r="G130" s="440">
        <v>23429</v>
      </c>
      <c r="H130" s="440">
        <v>23429</v>
      </c>
      <c r="I130" s="440">
        <v>2000</v>
      </c>
      <c r="J130" s="441">
        <v>3943</v>
      </c>
    </row>
    <row r="131" spans="1:10">
      <c r="A131" s="438" t="s">
        <v>1094</v>
      </c>
      <c r="B131" s="442" t="s">
        <v>1165</v>
      </c>
      <c r="C131" s="442" t="s">
        <v>1203</v>
      </c>
      <c r="D131" s="439" t="s">
        <v>1204</v>
      </c>
      <c r="E131" s="440">
        <v>25429</v>
      </c>
      <c r="F131" s="440">
        <v>27372</v>
      </c>
      <c r="G131" s="440">
        <v>23429</v>
      </c>
      <c r="H131" s="440">
        <v>23429</v>
      </c>
      <c r="I131" s="440">
        <v>2000</v>
      </c>
      <c r="J131" s="441">
        <v>3943</v>
      </c>
    </row>
    <row r="132" spans="1:10">
      <c r="A132" s="438" t="s">
        <v>1094</v>
      </c>
      <c r="B132" s="442" t="s">
        <v>1168</v>
      </c>
      <c r="C132" s="442" t="s">
        <v>1069</v>
      </c>
      <c r="D132" s="439" t="s">
        <v>1169</v>
      </c>
      <c r="E132" s="440">
        <v>1437744</v>
      </c>
      <c r="F132" s="440">
        <v>34771258</v>
      </c>
      <c r="G132" s="440">
        <v>1078877</v>
      </c>
      <c r="H132" s="440">
        <v>3913900</v>
      </c>
      <c r="I132" s="440">
        <v>358867</v>
      </c>
      <c r="J132" s="441">
        <v>30857358</v>
      </c>
    </row>
    <row r="133" spans="1:10">
      <c r="A133" s="438" t="s">
        <v>1094</v>
      </c>
      <c r="B133" s="442" t="s">
        <v>1168</v>
      </c>
      <c r="C133" s="442" t="s">
        <v>1094</v>
      </c>
      <c r="D133" s="439" t="s">
        <v>1205</v>
      </c>
      <c r="E133" s="440">
        <v>1437744</v>
      </c>
      <c r="F133" s="440">
        <v>34771258</v>
      </c>
      <c r="G133" s="440">
        <v>1078877</v>
      </c>
      <c r="H133" s="440">
        <v>3913900</v>
      </c>
      <c r="I133" s="440">
        <v>358867</v>
      </c>
      <c r="J133" s="441">
        <v>30857358</v>
      </c>
    </row>
    <row r="134" spans="1:10">
      <c r="A134" s="438" t="s">
        <v>1094</v>
      </c>
      <c r="B134" s="442" t="s">
        <v>1171</v>
      </c>
      <c r="C134" s="442" t="s">
        <v>1069</v>
      </c>
      <c r="D134" s="439" t="s">
        <v>1172</v>
      </c>
      <c r="E134" s="440">
        <v>807316</v>
      </c>
      <c r="F134" s="440">
        <v>10765375</v>
      </c>
      <c r="G134" s="440">
        <v>806616</v>
      </c>
      <c r="H134" s="440">
        <v>1428306</v>
      </c>
      <c r="I134" s="440">
        <v>700</v>
      </c>
      <c r="J134" s="441">
        <v>9337069</v>
      </c>
    </row>
    <row r="135" spans="1:10">
      <c r="A135" s="438" t="s">
        <v>1094</v>
      </c>
      <c r="B135" s="442" t="s">
        <v>1171</v>
      </c>
      <c r="C135" s="442" t="s">
        <v>1108</v>
      </c>
      <c r="D135" s="439" t="s">
        <v>1206</v>
      </c>
      <c r="E135" s="440">
        <v>43293</v>
      </c>
      <c r="F135" s="440">
        <v>9623422</v>
      </c>
      <c r="G135" s="440">
        <v>42593</v>
      </c>
      <c r="H135" s="440">
        <v>286353</v>
      </c>
      <c r="I135" s="440">
        <v>700</v>
      </c>
      <c r="J135" s="441">
        <v>9337069</v>
      </c>
    </row>
    <row r="136" spans="1:10" s="434" customFormat="1" ht="16.5" customHeight="1">
      <c r="A136" s="1584" t="s">
        <v>1059</v>
      </c>
      <c r="B136" s="1585"/>
      <c r="C136" s="1585"/>
      <c r="D136" s="1586"/>
      <c r="E136" s="1587" t="s">
        <v>1060</v>
      </c>
      <c r="F136" s="1588"/>
      <c r="G136" s="1587" t="s">
        <v>1133</v>
      </c>
      <c r="H136" s="1588"/>
      <c r="I136" s="1587" t="s">
        <v>1134</v>
      </c>
      <c r="J136" s="1588"/>
    </row>
    <row r="137" spans="1:10" s="434" customFormat="1" ht="16.5" customHeight="1">
      <c r="A137" s="433" t="s">
        <v>1063</v>
      </c>
      <c r="B137" s="435" t="s">
        <v>1064</v>
      </c>
      <c r="C137" s="435" t="s">
        <v>1065</v>
      </c>
      <c r="D137" s="436" t="s">
        <v>1066</v>
      </c>
      <c r="E137" s="437" t="s">
        <v>1067</v>
      </c>
      <c r="F137" s="437" t="s">
        <v>1068</v>
      </c>
      <c r="G137" s="437" t="s">
        <v>1067</v>
      </c>
      <c r="H137" s="437" t="s">
        <v>1068</v>
      </c>
      <c r="I137" s="437" t="s">
        <v>1067</v>
      </c>
      <c r="J137" s="437" t="s">
        <v>1068</v>
      </c>
    </row>
    <row r="138" spans="1:10">
      <c r="A138" s="438" t="s">
        <v>1094</v>
      </c>
      <c r="B138" s="442" t="s">
        <v>1171</v>
      </c>
      <c r="C138" s="442" t="s">
        <v>1203</v>
      </c>
      <c r="D138" s="439" t="s">
        <v>1204</v>
      </c>
      <c r="E138" s="440">
        <v>764023</v>
      </c>
      <c r="F138" s="440">
        <v>1141953</v>
      </c>
      <c r="G138" s="440">
        <v>764023</v>
      </c>
      <c r="H138" s="440">
        <v>1141953</v>
      </c>
      <c r="I138" s="440">
        <v>0</v>
      </c>
      <c r="J138" s="441">
        <v>0</v>
      </c>
    </row>
    <row r="139" spans="1:10">
      <c r="A139" s="438" t="s">
        <v>1092</v>
      </c>
      <c r="B139" s="442" t="s">
        <v>1069</v>
      </c>
      <c r="C139" s="442" t="s">
        <v>1069</v>
      </c>
      <c r="D139" s="439" t="s">
        <v>1176</v>
      </c>
      <c r="E139" s="440">
        <v>125558</v>
      </c>
      <c r="F139" s="440">
        <v>1234964</v>
      </c>
      <c r="G139" s="440">
        <v>0</v>
      </c>
      <c r="H139" s="440">
        <v>0</v>
      </c>
      <c r="I139" s="440">
        <v>125558</v>
      </c>
      <c r="J139" s="441">
        <v>1234964</v>
      </c>
    </row>
    <row r="140" spans="1:10">
      <c r="A140" s="438" t="s">
        <v>1092</v>
      </c>
      <c r="B140" s="442" t="s">
        <v>1180</v>
      </c>
      <c r="C140" s="442" t="s">
        <v>1069</v>
      </c>
      <c r="D140" s="439" t="s">
        <v>1181</v>
      </c>
      <c r="E140" s="440">
        <v>92100</v>
      </c>
      <c r="F140" s="440">
        <v>1158746</v>
      </c>
      <c r="G140" s="440">
        <v>0</v>
      </c>
      <c r="H140" s="440">
        <v>0</v>
      </c>
      <c r="I140" s="440">
        <v>92100</v>
      </c>
      <c r="J140" s="441">
        <v>1158746</v>
      </c>
    </row>
    <row r="141" spans="1:10">
      <c r="A141" s="438" t="s">
        <v>1092</v>
      </c>
      <c r="B141" s="442" t="s">
        <v>1180</v>
      </c>
      <c r="C141" s="442" t="s">
        <v>1203</v>
      </c>
      <c r="D141" s="439" t="s">
        <v>1204</v>
      </c>
      <c r="E141" s="440">
        <v>92100</v>
      </c>
      <c r="F141" s="440">
        <v>1158746</v>
      </c>
      <c r="G141" s="440">
        <v>0</v>
      </c>
      <c r="H141" s="440">
        <v>0</v>
      </c>
      <c r="I141" s="440">
        <v>92100</v>
      </c>
      <c r="J141" s="441">
        <v>1158746</v>
      </c>
    </row>
    <row r="142" spans="1:10">
      <c r="A142" s="438" t="s">
        <v>1092</v>
      </c>
      <c r="B142" s="442" t="s">
        <v>1183</v>
      </c>
      <c r="C142" s="442" t="s">
        <v>1069</v>
      </c>
      <c r="D142" s="439" t="s">
        <v>1184</v>
      </c>
      <c r="E142" s="440">
        <v>33458</v>
      </c>
      <c r="F142" s="440">
        <v>76218</v>
      </c>
      <c r="G142" s="440">
        <v>0</v>
      </c>
      <c r="H142" s="440">
        <v>0</v>
      </c>
      <c r="I142" s="440">
        <v>33458</v>
      </c>
      <c r="J142" s="441">
        <v>76218</v>
      </c>
    </row>
    <row r="143" spans="1:10">
      <c r="A143" s="438" t="s">
        <v>1092</v>
      </c>
      <c r="B143" s="442" t="s">
        <v>1183</v>
      </c>
      <c r="C143" s="442" t="s">
        <v>1203</v>
      </c>
      <c r="D143" s="439" t="s">
        <v>1204</v>
      </c>
      <c r="E143" s="440">
        <v>33458</v>
      </c>
      <c r="F143" s="440">
        <v>76218</v>
      </c>
      <c r="G143" s="440">
        <v>0</v>
      </c>
      <c r="H143" s="440">
        <v>0</v>
      </c>
      <c r="I143" s="440">
        <v>33458</v>
      </c>
      <c r="J143" s="441">
        <v>76218</v>
      </c>
    </row>
    <row r="144" spans="1:10">
      <c r="A144" s="438" t="s">
        <v>1097</v>
      </c>
      <c r="B144" s="442" t="s">
        <v>1069</v>
      </c>
      <c r="C144" s="442" t="s">
        <v>1069</v>
      </c>
      <c r="D144" s="439" t="s">
        <v>1186</v>
      </c>
      <c r="E144" s="440">
        <v>516492</v>
      </c>
      <c r="F144" s="440">
        <v>2233062</v>
      </c>
      <c r="G144" s="440">
        <v>516492</v>
      </c>
      <c r="H144" s="440">
        <v>2233062</v>
      </c>
      <c r="I144" s="440">
        <v>0</v>
      </c>
      <c r="J144" s="441">
        <v>0</v>
      </c>
    </row>
    <row r="145" spans="1:10">
      <c r="A145" s="438" t="s">
        <v>1097</v>
      </c>
      <c r="B145" s="442" t="s">
        <v>1187</v>
      </c>
      <c r="C145" s="442" t="s">
        <v>1069</v>
      </c>
      <c r="D145" s="439" t="s">
        <v>1188</v>
      </c>
      <c r="E145" s="440">
        <v>516492</v>
      </c>
      <c r="F145" s="440">
        <v>2233062</v>
      </c>
      <c r="G145" s="440">
        <v>516492</v>
      </c>
      <c r="H145" s="440">
        <v>2233062</v>
      </c>
      <c r="I145" s="440">
        <v>0</v>
      </c>
      <c r="J145" s="441">
        <v>0</v>
      </c>
    </row>
    <row r="146" spans="1:10">
      <c r="A146" s="438" t="s">
        <v>1097</v>
      </c>
      <c r="B146" s="442" t="s">
        <v>1187</v>
      </c>
      <c r="C146" s="442" t="s">
        <v>1203</v>
      </c>
      <c r="D146" s="439" t="s">
        <v>1204</v>
      </c>
      <c r="E146" s="440">
        <v>516492</v>
      </c>
      <c r="F146" s="440">
        <v>2233062</v>
      </c>
      <c r="G146" s="440">
        <v>516492</v>
      </c>
      <c r="H146" s="440">
        <v>2233062</v>
      </c>
      <c r="I146" s="440">
        <v>0</v>
      </c>
      <c r="J146" s="441">
        <v>0</v>
      </c>
    </row>
    <row r="147" spans="1:10">
      <c r="A147" s="438" t="s">
        <v>1106</v>
      </c>
      <c r="B147" s="442" t="s">
        <v>1069</v>
      </c>
      <c r="C147" s="442" t="s">
        <v>1069</v>
      </c>
      <c r="D147" s="439" t="s">
        <v>1199</v>
      </c>
      <c r="E147" s="440">
        <v>2057223</v>
      </c>
      <c r="F147" s="440">
        <v>4471282</v>
      </c>
      <c r="G147" s="440">
        <v>2057223</v>
      </c>
      <c r="H147" s="440">
        <v>3303081</v>
      </c>
      <c r="I147" s="440">
        <v>0</v>
      </c>
      <c r="J147" s="441">
        <v>1168201</v>
      </c>
    </row>
    <row r="148" spans="1:10">
      <c r="A148" s="438" t="s">
        <v>1106</v>
      </c>
      <c r="B148" s="442" t="s">
        <v>1200</v>
      </c>
      <c r="C148" s="442" t="s">
        <v>1069</v>
      </c>
      <c r="D148" s="439" t="s">
        <v>1201</v>
      </c>
      <c r="E148" s="440">
        <v>2057223</v>
      </c>
      <c r="F148" s="440">
        <v>4471282</v>
      </c>
      <c r="G148" s="440">
        <v>2057223</v>
      </c>
      <c r="H148" s="440">
        <v>3303081</v>
      </c>
      <c r="I148" s="440">
        <v>0</v>
      </c>
      <c r="J148" s="441">
        <v>1168201</v>
      </c>
    </row>
    <row r="149" spans="1:10">
      <c r="A149" s="438" t="s">
        <v>1106</v>
      </c>
      <c r="B149" s="442" t="s">
        <v>1200</v>
      </c>
      <c r="C149" s="442" t="s">
        <v>1094</v>
      </c>
      <c r="D149" s="439" t="s">
        <v>1207</v>
      </c>
      <c r="E149" s="440">
        <v>2057223</v>
      </c>
      <c r="F149" s="440">
        <v>4471282</v>
      </c>
      <c r="G149" s="440">
        <v>2057223</v>
      </c>
      <c r="H149" s="440">
        <v>3303081</v>
      </c>
      <c r="I149" s="440">
        <v>0</v>
      </c>
      <c r="J149" s="441">
        <v>1168201</v>
      </c>
    </row>
    <row r="150" spans="1:10">
      <c r="A150" s="438" t="s">
        <v>1069</v>
      </c>
      <c r="B150" s="442" t="s">
        <v>1069</v>
      </c>
      <c r="C150" s="442" t="s">
        <v>1069</v>
      </c>
      <c r="D150" s="439" t="s">
        <v>1208</v>
      </c>
      <c r="E150" s="440">
        <v>-1463028</v>
      </c>
      <c r="F150" s="440">
        <v>861724</v>
      </c>
      <c r="G150" s="440">
        <v>-1463028</v>
      </c>
      <c r="H150" s="440">
        <v>861724</v>
      </c>
      <c r="I150" s="440">
        <v>0</v>
      </c>
      <c r="J150" s="441">
        <v>0</v>
      </c>
    </row>
    <row r="151" spans="1:10">
      <c r="A151" s="438" t="s">
        <v>1069</v>
      </c>
      <c r="B151" s="442" t="s">
        <v>1069</v>
      </c>
      <c r="C151" s="442" t="s">
        <v>1069</v>
      </c>
      <c r="D151" s="439" t="s">
        <v>1209</v>
      </c>
      <c r="E151" s="440">
        <v>-1478500</v>
      </c>
      <c r="F151" s="440">
        <v>0</v>
      </c>
      <c r="G151" s="440">
        <v>-1478500</v>
      </c>
      <c r="H151" s="440">
        <v>0</v>
      </c>
      <c r="I151" s="440">
        <v>0</v>
      </c>
      <c r="J151" s="441">
        <v>0</v>
      </c>
    </row>
    <row r="152" spans="1:10">
      <c r="A152" s="438" t="s">
        <v>1069</v>
      </c>
      <c r="B152" s="442" t="s">
        <v>1069</v>
      </c>
      <c r="C152" s="442" t="s">
        <v>1069</v>
      </c>
      <c r="D152" s="439" t="s">
        <v>1210</v>
      </c>
      <c r="E152" s="440">
        <v>15472</v>
      </c>
      <c r="F152" s="440">
        <v>861724</v>
      </c>
      <c r="G152" s="440">
        <v>15472</v>
      </c>
      <c r="H152" s="440">
        <v>861724</v>
      </c>
      <c r="I152" s="440">
        <v>0</v>
      </c>
      <c r="J152" s="441">
        <v>0</v>
      </c>
    </row>
    <row r="153" spans="1:10">
      <c r="A153" s="438" t="s">
        <v>1069</v>
      </c>
      <c r="B153" s="442" t="s">
        <v>1069</v>
      </c>
      <c r="C153" s="442" t="s">
        <v>1069</v>
      </c>
      <c r="D153" s="439" t="s">
        <v>1211</v>
      </c>
      <c r="E153" s="440">
        <v>21528334</v>
      </c>
      <c r="F153" s="440">
        <v>259303129</v>
      </c>
      <c r="G153" s="440" t="s">
        <v>1069</v>
      </c>
      <c r="H153" s="440" t="s">
        <v>1069</v>
      </c>
      <c r="I153" s="440" t="s">
        <v>1069</v>
      </c>
      <c r="J153" s="441" t="s">
        <v>1069</v>
      </c>
    </row>
    <row r="154" spans="1:10">
      <c r="A154" s="438" t="s">
        <v>1069</v>
      </c>
      <c r="B154" s="442" t="s">
        <v>1069</v>
      </c>
      <c r="C154" s="442" t="s">
        <v>1069</v>
      </c>
      <c r="D154" s="439" t="s">
        <v>1069</v>
      </c>
      <c r="E154" s="440" t="s">
        <v>1069</v>
      </c>
      <c r="F154" s="440" t="s">
        <v>1069</v>
      </c>
      <c r="G154" s="440" t="s">
        <v>1069</v>
      </c>
      <c r="H154" s="440" t="s">
        <v>1069</v>
      </c>
      <c r="I154" s="440" t="s">
        <v>1069</v>
      </c>
      <c r="J154" s="441" t="s">
        <v>1069</v>
      </c>
    </row>
    <row r="155" spans="1:10">
      <c r="A155" s="438" t="s">
        <v>1069</v>
      </c>
      <c r="B155" s="442" t="s">
        <v>1069</v>
      </c>
      <c r="C155" s="442" t="s">
        <v>1069</v>
      </c>
      <c r="D155" s="439" t="s">
        <v>1212</v>
      </c>
      <c r="E155" s="440">
        <v>165636551</v>
      </c>
      <c r="F155" s="440" t="s">
        <v>1069</v>
      </c>
      <c r="G155" s="1589" t="s">
        <v>1213</v>
      </c>
      <c r="H155" s="1590"/>
      <c r="I155" s="440" t="s">
        <v>1069</v>
      </c>
      <c r="J155" s="441" t="s">
        <v>1069</v>
      </c>
    </row>
    <row r="156" spans="1:10">
      <c r="A156" s="438" t="s">
        <v>1069</v>
      </c>
      <c r="B156" s="442" t="s">
        <v>1069</v>
      </c>
      <c r="C156" s="442" t="s">
        <v>1069</v>
      </c>
      <c r="D156" s="439" t="s">
        <v>1214</v>
      </c>
      <c r="E156" s="440">
        <v>187791412</v>
      </c>
      <c r="F156" s="440" t="s">
        <v>1069</v>
      </c>
      <c r="G156" s="1591"/>
      <c r="H156" s="1592"/>
      <c r="I156" s="440" t="s">
        <v>1069</v>
      </c>
      <c r="J156" s="441" t="s">
        <v>1069</v>
      </c>
    </row>
    <row r="157" spans="1:10">
      <c r="A157" s="438" t="s">
        <v>1069</v>
      </c>
      <c r="B157" s="442" t="s">
        <v>1069</v>
      </c>
      <c r="C157" s="442" t="s">
        <v>1069</v>
      </c>
      <c r="D157" s="439" t="s">
        <v>1215</v>
      </c>
      <c r="E157" s="440">
        <v>328901</v>
      </c>
      <c r="F157" s="440" t="s">
        <v>1069</v>
      </c>
      <c r="G157" s="440" t="s">
        <v>1069</v>
      </c>
      <c r="H157" s="440" t="s">
        <v>1069</v>
      </c>
      <c r="I157" s="440" t="s">
        <v>1069</v>
      </c>
      <c r="J157" s="441" t="s">
        <v>1069</v>
      </c>
    </row>
    <row r="158" spans="1:10">
      <c r="A158" s="438" t="s">
        <v>1069</v>
      </c>
      <c r="B158" s="442" t="s">
        <v>1069</v>
      </c>
      <c r="C158" s="442" t="s">
        <v>1069</v>
      </c>
      <c r="D158" s="439" t="s">
        <v>1216</v>
      </c>
      <c r="E158" s="440">
        <v>188120313</v>
      </c>
      <c r="F158" s="440" t="s">
        <v>1069</v>
      </c>
      <c r="G158" s="440" t="s">
        <v>1069</v>
      </c>
      <c r="H158" s="440" t="s">
        <v>1069</v>
      </c>
      <c r="I158" s="440" t="s">
        <v>1069</v>
      </c>
      <c r="J158" s="441" t="s">
        <v>1069</v>
      </c>
    </row>
    <row r="159" spans="1:10" ht="110.1" customHeight="1">
      <c r="A159" s="1593" t="s">
        <v>1217</v>
      </c>
      <c r="B159" s="1593" t="s">
        <v>1069</v>
      </c>
      <c r="C159" s="1593" t="s">
        <v>1069</v>
      </c>
      <c r="D159" s="1593" t="s">
        <v>1069</v>
      </c>
      <c r="E159" s="1593" t="s">
        <v>1069</v>
      </c>
      <c r="F159" s="1593" t="s">
        <v>1069</v>
      </c>
      <c r="G159" s="1593" t="s">
        <v>1069</v>
      </c>
      <c r="H159" s="1593" t="s">
        <v>1069</v>
      </c>
      <c r="I159" s="1593" t="s">
        <v>1069</v>
      </c>
      <c r="J159" s="1593" t="s">
        <v>1069</v>
      </c>
    </row>
  </sheetData>
  <mergeCells count="26">
    <mergeCell ref="G155:H156"/>
    <mergeCell ref="A159:J159"/>
    <mergeCell ref="A109:D109"/>
    <mergeCell ref="E109:F109"/>
    <mergeCell ref="G109:H109"/>
    <mergeCell ref="I109:J109"/>
    <mergeCell ref="A136:D136"/>
    <mergeCell ref="E136:F136"/>
    <mergeCell ref="G136:H136"/>
    <mergeCell ref="I136:J136"/>
    <mergeCell ref="A55:D55"/>
    <mergeCell ref="E55:F55"/>
    <mergeCell ref="G55:H55"/>
    <mergeCell ref="I55:J55"/>
    <mergeCell ref="A82:D82"/>
    <mergeCell ref="E82:F82"/>
    <mergeCell ref="G82:H82"/>
    <mergeCell ref="I82:J82"/>
    <mergeCell ref="A1:D1"/>
    <mergeCell ref="E1:F1"/>
    <mergeCell ref="G1:H1"/>
    <mergeCell ref="I1:J1"/>
    <mergeCell ref="A28:D28"/>
    <mergeCell ref="E28:F28"/>
    <mergeCell ref="G28:H28"/>
    <mergeCell ref="I28:J28"/>
  </mergeCells>
  <phoneticPr fontId="2" type="noConversion"/>
  <hyperlinks>
    <hyperlink ref="K1" location="預告統計資料發布時間表!A1" display="回發布時間表" xr:uid="{5B4A3C23-63E0-4E72-A6C5-2B6F6F38558F}"/>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&amp;"標楷體,標準"中華民國112年12月(112年度)&amp;R&amp;"標楷體,標準"&amp;10第&amp;P頁/共&amp;N頁&amp;"新細明體,標準"&amp;12
&amp;"標楷體,標準"編制機關:金峰鄉公所財經課
表       號:20902-00-02-3&amp;10 </oddHeader>
    <oddFooter>&amp;C&amp;L&amp;R&amp;"標楷體,標準"&amp;9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3"/>
  <sheetViews>
    <sheetView workbookViewId="0">
      <selection activeCell="A12" sqref="A12"/>
    </sheetView>
  </sheetViews>
  <sheetFormatPr defaultRowHeight="16.5"/>
  <cols>
    <col min="1" max="1" width="93.5" customWidth="1"/>
    <col min="257" max="257" width="93.5" customWidth="1"/>
    <col min="513" max="513" width="93.5" customWidth="1"/>
    <col min="769" max="769" width="93.5" customWidth="1"/>
    <col min="1025" max="1025" width="93.5" customWidth="1"/>
    <col min="1281" max="1281" width="93.5" customWidth="1"/>
    <col min="1537" max="1537" width="93.5" customWidth="1"/>
    <col min="1793" max="1793" width="93.5" customWidth="1"/>
    <col min="2049" max="2049" width="93.5" customWidth="1"/>
    <col min="2305" max="2305" width="93.5" customWidth="1"/>
    <col min="2561" max="2561" width="93.5" customWidth="1"/>
    <col min="2817" max="2817" width="93.5" customWidth="1"/>
    <col min="3073" max="3073" width="93.5" customWidth="1"/>
    <col min="3329" max="3329" width="93.5" customWidth="1"/>
    <col min="3585" max="3585" width="93.5" customWidth="1"/>
    <col min="3841" max="3841" width="93.5" customWidth="1"/>
    <col min="4097" max="4097" width="93.5" customWidth="1"/>
    <col min="4353" max="4353" width="93.5" customWidth="1"/>
    <col min="4609" max="4609" width="93.5" customWidth="1"/>
    <col min="4865" max="4865" width="93.5" customWidth="1"/>
    <col min="5121" max="5121" width="93.5" customWidth="1"/>
    <col min="5377" max="5377" width="93.5" customWidth="1"/>
    <col min="5633" max="5633" width="93.5" customWidth="1"/>
    <col min="5889" max="5889" width="93.5" customWidth="1"/>
    <col min="6145" max="6145" width="93.5" customWidth="1"/>
    <col min="6401" max="6401" width="93.5" customWidth="1"/>
    <col min="6657" max="6657" width="93.5" customWidth="1"/>
    <col min="6913" max="6913" width="93.5" customWidth="1"/>
    <col min="7169" max="7169" width="93.5" customWidth="1"/>
    <col min="7425" max="7425" width="93.5" customWidth="1"/>
    <col min="7681" max="7681" width="93.5" customWidth="1"/>
    <col min="7937" max="7937" width="93.5" customWidth="1"/>
    <col min="8193" max="8193" width="93.5" customWidth="1"/>
    <col min="8449" max="8449" width="93.5" customWidth="1"/>
    <col min="8705" max="8705" width="93.5" customWidth="1"/>
    <col min="8961" max="8961" width="93.5" customWidth="1"/>
    <col min="9217" max="9217" width="93.5" customWidth="1"/>
    <col min="9473" max="9473" width="93.5" customWidth="1"/>
    <col min="9729" max="9729" width="93.5" customWidth="1"/>
    <col min="9985" max="9985" width="93.5" customWidth="1"/>
    <col min="10241" max="10241" width="93.5" customWidth="1"/>
    <col min="10497" max="10497" width="93.5" customWidth="1"/>
    <col min="10753" max="10753" width="93.5" customWidth="1"/>
    <col min="11009" max="11009" width="93.5" customWidth="1"/>
    <col min="11265" max="11265" width="93.5" customWidth="1"/>
    <col min="11521" max="11521" width="93.5" customWidth="1"/>
    <col min="11777" max="11777" width="93.5" customWidth="1"/>
    <col min="12033" max="12033" width="93.5" customWidth="1"/>
    <col min="12289" max="12289" width="93.5" customWidth="1"/>
    <col min="12545" max="12545" width="93.5" customWidth="1"/>
    <col min="12801" max="12801" width="93.5" customWidth="1"/>
    <col min="13057" max="13057" width="93.5" customWidth="1"/>
    <col min="13313" max="13313" width="93.5" customWidth="1"/>
    <col min="13569" max="13569" width="93.5" customWidth="1"/>
    <col min="13825" max="13825" width="93.5" customWidth="1"/>
    <col min="14081" max="14081" width="93.5" customWidth="1"/>
    <col min="14337" max="14337" width="93.5" customWidth="1"/>
    <col min="14593" max="14593" width="93.5" customWidth="1"/>
    <col min="14849" max="14849" width="93.5" customWidth="1"/>
    <col min="15105" max="15105" width="93.5" customWidth="1"/>
    <col min="15361" max="15361" width="93.5" customWidth="1"/>
    <col min="15617" max="15617" width="93.5" customWidth="1"/>
    <col min="15873" max="15873" width="93.5" customWidth="1"/>
    <col min="16129" max="16129" width="93.5" customWidth="1"/>
  </cols>
  <sheetData>
    <row r="1" spans="1:2" ht="19.5">
      <c r="A1" s="20" t="s">
        <v>369</v>
      </c>
      <c r="B1" s="12" t="s">
        <v>113</v>
      </c>
    </row>
    <row r="2" spans="1:2" ht="19.5">
      <c r="A2" s="21" t="s">
        <v>146</v>
      </c>
    </row>
    <row r="3" spans="1:2" ht="19.5">
      <c r="A3" s="21" t="s">
        <v>147</v>
      </c>
    </row>
    <row r="4" spans="1:2" ht="19.5">
      <c r="A4" s="15" t="s">
        <v>3</v>
      </c>
    </row>
    <row r="5" spans="1:2" ht="19.5">
      <c r="A5" s="10" t="s">
        <v>32</v>
      </c>
    </row>
    <row r="6" spans="1:2" ht="19.5">
      <c r="A6" s="10" t="s">
        <v>33</v>
      </c>
    </row>
    <row r="7" spans="1:2" ht="19.5">
      <c r="A7" s="10" t="s">
        <v>169</v>
      </c>
    </row>
    <row r="8" spans="1:2" ht="19.5">
      <c r="A8" s="10" t="s">
        <v>34</v>
      </c>
    </row>
    <row r="9" spans="1:2" ht="19.5">
      <c r="A9" s="10" t="s">
        <v>109</v>
      </c>
    </row>
    <row r="10" spans="1:2" ht="19.5">
      <c r="A10" s="15" t="s">
        <v>9</v>
      </c>
    </row>
    <row r="11" spans="1:2" ht="19.5">
      <c r="A11" s="16" t="s">
        <v>684</v>
      </c>
    </row>
    <row r="12" spans="1:2" ht="97.5">
      <c r="A12" s="17" t="s">
        <v>681</v>
      </c>
    </row>
    <row r="13" spans="1:2" ht="19.5">
      <c r="A13" s="15" t="s">
        <v>11</v>
      </c>
    </row>
    <row r="14" spans="1:2" ht="19.5">
      <c r="A14" s="57" t="s">
        <v>454</v>
      </c>
    </row>
    <row r="15" spans="1:2" ht="19.5">
      <c r="A15" s="55" t="s">
        <v>455</v>
      </c>
    </row>
    <row r="16" spans="1:2" ht="19.5">
      <c r="A16" s="57" t="s">
        <v>14</v>
      </c>
    </row>
    <row r="17" spans="1:1" ht="390">
      <c r="A17" s="55" t="s">
        <v>456</v>
      </c>
    </row>
    <row r="18" spans="1:1" ht="409.5">
      <c r="A18" s="55" t="s">
        <v>457</v>
      </c>
    </row>
    <row r="19" spans="1:1" ht="117">
      <c r="A19" s="55" t="s">
        <v>458</v>
      </c>
    </row>
    <row r="20" spans="1:1" ht="19.5">
      <c r="A20" s="57" t="s">
        <v>459</v>
      </c>
    </row>
    <row r="21" spans="1:1" ht="19.5">
      <c r="A21" s="57" t="s">
        <v>460</v>
      </c>
    </row>
    <row r="22" spans="1:1" ht="39">
      <c r="A22" s="55" t="s">
        <v>461</v>
      </c>
    </row>
    <row r="23" spans="1:1" ht="19.5">
      <c r="A23" s="57" t="s">
        <v>462</v>
      </c>
    </row>
    <row r="24" spans="1:1" ht="19.5">
      <c r="A24" s="57" t="s">
        <v>463</v>
      </c>
    </row>
    <row r="25" spans="1:1" ht="19.5">
      <c r="A25" s="57" t="s">
        <v>21</v>
      </c>
    </row>
    <row r="26" spans="1:1" ht="19.5">
      <c r="A26" s="56" t="s">
        <v>22</v>
      </c>
    </row>
    <row r="27" spans="1:1" ht="39">
      <c r="A27" s="55" t="s">
        <v>682</v>
      </c>
    </row>
    <row r="28" spans="1:1" ht="42.6" customHeight="1">
      <c r="A28" s="55" t="s">
        <v>683</v>
      </c>
    </row>
    <row r="29" spans="1:1" ht="19.5">
      <c r="A29" s="56" t="s">
        <v>24</v>
      </c>
    </row>
    <row r="30" spans="1:1" ht="39">
      <c r="A30" s="55" t="s">
        <v>464</v>
      </c>
    </row>
    <row r="31" spans="1:1" ht="39">
      <c r="A31" s="55" t="s">
        <v>465</v>
      </c>
    </row>
    <row r="32" spans="1:1" ht="39">
      <c r="A32" s="58" t="s">
        <v>124</v>
      </c>
    </row>
    <row r="33" spans="1:1" ht="20.25" thickBot="1">
      <c r="A33" s="59" t="s">
        <v>28</v>
      </c>
    </row>
  </sheetData>
  <phoneticPr fontId="2" type="noConversion"/>
  <hyperlinks>
    <hyperlink ref="B1" location="預告統計資料發布時間表!A1" display="回發布時間表" xr:uid="{00000000-0004-0000-0400-000000000000}"/>
  </hyperlinks>
  <pageMargins left="0.7" right="0.7" top="0.75" bottom="0.75" header="0.3" footer="0.3"/>
  <pageSetup paperSize="9" orientation="portrait" horizontalDpi="4294967292" verticalDpi="4294967292"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7FC0-E1FF-42AA-BFFD-9E928C7560B5}">
  <dimension ref="A1:K135"/>
  <sheetViews>
    <sheetView view="pageLayout" zoomScaleNormal="100" workbookViewId="0">
      <selection activeCell="I10" sqref="I10"/>
    </sheetView>
  </sheetViews>
  <sheetFormatPr defaultRowHeight="16.5"/>
  <cols>
    <col min="1" max="1" width="4.75" style="558" customWidth="1"/>
    <col min="2" max="3" width="6.25" style="557"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554" customWidth="1"/>
    <col min="11" max="16384" width="9" style="443"/>
  </cols>
  <sheetData>
    <row r="1" spans="1:11" s="434" customFormat="1" ht="16.5" customHeight="1">
      <c r="A1" s="1594" t="s">
        <v>1059</v>
      </c>
      <c r="B1" s="1595"/>
      <c r="C1" s="1595"/>
      <c r="D1" s="1596"/>
      <c r="E1" s="1597" t="s">
        <v>1060</v>
      </c>
      <c r="F1" s="1598"/>
      <c r="G1" s="1597" t="s">
        <v>1061</v>
      </c>
      <c r="H1" s="1598"/>
      <c r="I1" s="1597" t="s">
        <v>1062</v>
      </c>
      <c r="J1" s="1598"/>
      <c r="K1" s="444" t="s">
        <v>1218</v>
      </c>
    </row>
    <row r="2" spans="1:11" s="434" customFormat="1" ht="16.5" customHeight="1">
      <c r="A2" s="562" t="s">
        <v>1063</v>
      </c>
      <c r="B2" s="561" t="s">
        <v>1064</v>
      </c>
      <c r="C2" s="561" t="s">
        <v>1065</v>
      </c>
      <c r="D2" s="560" t="s">
        <v>1066</v>
      </c>
      <c r="E2" s="559" t="s">
        <v>1067</v>
      </c>
      <c r="F2" s="559" t="s">
        <v>1068</v>
      </c>
      <c r="G2" s="559" t="s">
        <v>1067</v>
      </c>
      <c r="H2" s="559" t="s">
        <v>1068</v>
      </c>
      <c r="I2" s="559" t="s">
        <v>1067</v>
      </c>
      <c r="J2" s="559" t="s">
        <v>1068</v>
      </c>
    </row>
    <row r="3" spans="1:11" s="434" customFormat="1" ht="16.149999999999999" customHeight="1">
      <c r="A3" s="558" t="s">
        <v>1069</v>
      </c>
      <c r="B3" s="561" t="s">
        <v>1069</v>
      </c>
      <c r="C3" s="561" t="s">
        <v>1069</v>
      </c>
      <c r="D3" s="556" t="s">
        <v>1070</v>
      </c>
      <c r="E3" s="555">
        <v>53616438</v>
      </c>
      <c r="F3" s="555">
        <v>53616438</v>
      </c>
      <c r="G3" s="555">
        <v>53616438</v>
      </c>
      <c r="H3" s="555">
        <v>53616438</v>
      </c>
      <c r="I3" s="555">
        <v>0</v>
      </c>
      <c r="J3" s="554">
        <v>0</v>
      </c>
    </row>
    <row r="4" spans="1:11">
      <c r="A4" s="558" t="s">
        <v>1069</v>
      </c>
      <c r="B4" s="557" t="s">
        <v>1069</v>
      </c>
      <c r="C4" s="557" t="s">
        <v>1069</v>
      </c>
      <c r="D4" s="556" t="s">
        <v>1071</v>
      </c>
      <c r="E4" s="555">
        <v>53616438</v>
      </c>
      <c r="F4" s="555">
        <v>53616438</v>
      </c>
      <c r="G4" s="555">
        <v>53616438</v>
      </c>
      <c r="H4" s="555">
        <v>53616438</v>
      </c>
      <c r="I4" s="555">
        <v>0</v>
      </c>
      <c r="J4" s="554">
        <v>0</v>
      </c>
    </row>
    <row r="5" spans="1:11">
      <c r="A5" s="558" t="s">
        <v>1072</v>
      </c>
      <c r="B5" s="557" t="s">
        <v>1069</v>
      </c>
      <c r="C5" s="557" t="s">
        <v>1069</v>
      </c>
      <c r="D5" s="556" t="s">
        <v>1073</v>
      </c>
      <c r="E5" s="555">
        <v>39473892</v>
      </c>
      <c r="F5" s="555">
        <v>39473892</v>
      </c>
      <c r="G5" s="555">
        <v>39473892</v>
      </c>
      <c r="H5" s="555">
        <v>39473892</v>
      </c>
      <c r="I5" s="555">
        <v>0</v>
      </c>
      <c r="J5" s="554">
        <v>0</v>
      </c>
    </row>
    <row r="6" spans="1:11">
      <c r="A6" s="558" t="s">
        <v>1072</v>
      </c>
      <c r="B6" s="557" t="s">
        <v>1077</v>
      </c>
      <c r="C6" s="557" t="s">
        <v>1069</v>
      </c>
      <c r="D6" s="556" t="s">
        <v>1078</v>
      </c>
      <c r="E6" s="555">
        <v>3912</v>
      </c>
      <c r="F6" s="555">
        <v>3912</v>
      </c>
      <c r="G6" s="555">
        <v>3912</v>
      </c>
      <c r="H6" s="555">
        <v>3912</v>
      </c>
      <c r="I6" s="555">
        <v>0</v>
      </c>
      <c r="J6" s="554">
        <v>0</v>
      </c>
    </row>
    <row r="7" spans="1:11">
      <c r="A7" s="558" t="s">
        <v>1072</v>
      </c>
      <c r="B7" s="557" t="s">
        <v>1077</v>
      </c>
      <c r="C7" s="557" t="s">
        <v>1072</v>
      </c>
      <c r="D7" s="556" t="s">
        <v>1079</v>
      </c>
      <c r="E7" s="555">
        <v>3912</v>
      </c>
      <c r="F7" s="555">
        <v>3912</v>
      </c>
      <c r="G7" s="555">
        <v>3912</v>
      </c>
      <c r="H7" s="555">
        <v>3912</v>
      </c>
      <c r="I7" s="555">
        <v>0</v>
      </c>
      <c r="J7" s="554">
        <v>0</v>
      </c>
    </row>
    <row r="8" spans="1:11">
      <c r="A8" s="558" t="s">
        <v>1072</v>
      </c>
      <c r="B8" s="557" t="s">
        <v>1080</v>
      </c>
      <c r="C8" s="557" t="s">
        <v>1069</v>
      </c>
      <c r="D8" s="556" t="s">
        <v>1081</v>
      </c>
      <c r="E8" s="555">
        <v>9923</v>
      </c>
      <c r="F8" s="555">
        <v>9923</v>
      </c>
      <c r="G8" s="555">
        <v>9923</v>
      </c>
      <c r="H8" s="555">
        <v>9923</v>
      </c>
      <c r="I8" s="555">
        <v>0</v>
      </c>
      <c r="J8" s="554">
        <v>0</v>
      </c>
    </row>
    <row r="9" spans="1:11">
      <c r="A9" s="558" t="s">
        <v>1072</v>
      </c>
      <c r="B9" s="557" t="s">
        <v>1080</v>
      </c>
      <c r="C9" s="557" t="s">
        <v>1072</v>
      </c>
      <c r="D9" s="556" t="s">
        <v>1082</v>
      </c>
      <c r="E9" s="555">
        <v>9923</v>
      </c>
      <c r="F9" s="555">
        <v>9923</v>
      </c>
      <c r="G9" s="555">
        <v>9923</v>
      </c>
      <c r="H9" s="555">
        <v>9923</v>
      </c>
      <c r="I9" s="555">
        <v>0</v>
      </c>
      <c r="J9" s="554">
        <v>0</v>
      </c>
    </row>
    <row r="10" spans="1:11">
      <c r="A10" s="558" t="s">
        <v>1072</v>
      </c>
      <c r="B10" s="557" t="s">
        <v>1086</v>
      </c>
      <c r="C10" s="557" t="s">
        <v>1069</v>
      </c>
      <c r="D10" s="556" t="s">
        <v>1087</v>
      </c>
      <c r="E10" s="555">
        <v>4830</v>
      </c>
      <c r="F10" s="555">
        <v>4830</v>
      </c>
      <c r="G10" s="555">
        <v>4830</v>
      </c>
      <c r="H10" s="555">
        <v>4830</v>
      </c>
      <c r="I10" s="555">
        <v>0</v>
      </c>
      <c r="J10" s="554">
        <v>0</v>
      </c>
    </row>
    <row r="11" spans="1:11">
      <c r="A11" s="558" t="s">
        <v>1072</v>
      </c>
      <c r="B11" s="557" t="s">
        <v>1086</v>
      </c>
      <c r="C11" s="557" t="s">
        <v>1072</v>
      </c>
      <c r="D11" s="556" t="s">
        <v>1088</v>
      </c>
      <c r="E11" s="555">
        <v>4830</v>
      </c>
      <c r="F11" s="555">
        <v>4830</v>
      </c>
      <c r="G11" s="555">
        <v>4830</v>
      </c>
      <c r="H11" s="555">
        <v>4830</v>
      </c>
      <c r="I11" s="555">
        <v>0</v>
      </c>
      <c r="J11" s="554">
        <v>0</v>
      </c>
    </row>
    <row r="12" spans="1:11">
      <c r="A12" s="558" t="s">
        <v>1072</v>
      </c>
      <c r="B12" s="557" t="s">
        <v>1089</v>
      </c>
      <c r="C12" s="557" t="s">
        <v>1069</v>
      </c>
      <c r="D12" s="556" t="s">
        <v>1090</v>
      </c>
      <c r="E12" s="555">
        <v>39455227</v>
      </c>
      <c r="F12" s="555">
        <v>39455227</v>
      </c>
      <c r="G12" s="555">
        <v>39455227</v>
      </c>
      <c r="H12" s="555">
        <v>39455227</v>
      </c>
      <c r="I12" s="555">
        <v>0</v>
      </c>
      <c r="J12" s="554">
        <v>0</v>
      </c>
    </row>
    <row r="13" spans="1:11">
      <c r="A13" s="558" t="s">
        <v>1072</v>
      </c>
      <c r="B13" s="557" t="s">
        <v>1089</v>
      </c>
      <c r="C13" s="557" t="s">
        <v>1072</v>
      </c>
      <c r="D13" s="556" t="s">
        <v>1091</v>
      </c>
      <c r="E13" s="555">
        <v>38385227</v>
      </c>
      <c r="F13" s="555">
        <v>38385227</v>
      </c>
      <c r="G13" s="555">
        <v>38385227</v>
      </c>
      <c r="H13" s="555">
        <v>38385227</v>
      </c>
      <c r="I13" s="555">
        <v>0</v>
      </c>
      <c r="J13" s="554">
        <v>0</v>
      </c>
    </row>
    <row r="14" spans="1:11">
      <c r="A14" s="558" t="s">
        <v>1072</v>
      </c>
      <c r="B14" s="557" t="s">
        <v>1089</v>
      </c>
      <c r="C14" s="557" t="s">
        <v>1074</v>
      </c>
      <c r="D14" s="556" t="s">
        <v>1334</v>
      </c>
      <c r="E14" s="555">
        <v>1070000</v>
      </c>
      <c r="F14" s="555">
        <v>1070000</v>
      </c>
      <c r="G14" s="555">
        <v>1070000</v>
      </c>
      <c r="H14" s="555">
        <v>1070000</v>
      </c>
      <c r="I14" s="555">
        <v>0</v>
      </c>
      <c r="J14" s="554">
        <v>0</v>
      </c>
    </row>
    <row r="15" spans="1:11">
      <c r="A15" s="558" t="s">
        <v>1092</v>
      </c>
      <c r="B15" s="557" t="s">
        <v>1069</v>
      </c>
      <c r="C15" s="557" t="s">
        <v>1069</v>
      </c>
      <c r="D15" s="556" t="s">
        <v>1093</v>
      </c>
      <c r="E15" s="555">
        <v>43952</v>
      </c>
      <c r="F15" s="555">
        <v>43952</v>
      </c>
      <c r="G15" s="555">
        <v>43952</v>
      </c>
      <c r="H15" s="555">
        <v>43952</v>
      </c>
      <c r="I15" s="555">
        <v>0</v>
      </c>
      <c r="J15" s="554">
        <v>0</v>
      </c>
    </row>
    <row r="16" spans="1:11">
      <c r="A16" s="558" t="s">
        <v>1092</v>
      </c>
      <c r="B16" s="557" t="s">
        <v>1094</v>
      </c>
      <c r="C16" s="557" t="s">
        <v>1069</v>
      </c>
      <c r="D16" s="556" t="s">
        <v>1095</v>
      </c>
      <c r="E16" s="555">
        <v>43952</v>
      </c>
      <c r="F16" s="555">
        <v>43952</v>
      </c>
      <c r="G16" s="555">
        <v>43952</v>
      </c>
      <c r="H16" s="555">
        <v>43952</v>
      </c>
      <c r="I16" s="555">
        <v>0</v>
      </c>
      <c r="J16" s="554">
        <v>0</v>
      </c>
    </row>
    <row r="17" spans="1:10">
      <c r="A17" s="558" t="s">
        <v>1092</v>
      </c>
      <c r="B17" s="557" t="s">
        <v>1094</v>
      </c>
      <c r="C17" s="557" t="s">
        <v>1072</v>
      </c>
      <c r="D17" s="556" t="s">
        <v>1096</v>
      </c>
      <c r="E17" s="555">
        <v>43952</v>
      </c>
      <c r="F17" s="555">
        <v>43952</v>
      </c>
      <c r="G17" s="555">
        <v>43952</v>
      </c>
      <c r="H17" s="555">
        <v>43952</v>
      </c>
      <c r="I17" s="555">
        <v>0</v>
      </c>
      <c r="J17" s="554">
        <v>0</v>
      </c>
    </row>
    <row r="18" spans="1:10">
      <c r="A18" s="558" t="s">
        <v>1097</v>
      </c>
      <c r="B18" s="557" t="s">
        <v>1069</v>
      </c>
      <c r="C18" s="557" t="s">
        <v>1069</v>
      </c>
      <c r="D18" s="556" t="s">
        <v>1098</v>
      </c>
      <c r="E18" s="555">
        <v>37412</v>
      </c>
      <c r="F18" s="555">
        <v>37412</v>
      </c>
      <c r="G18" s="555">
        <v>37412</v>
      </c>
      <c r="H18" s="555">
        <v>37412</v>
      </c>
      <c r="I18" s="555">
        <v>0</v>
      </c>
      <c r="J18" s="554">
        <v>0</v>
      </c>
    </row>
    <row r="19" spans="1:10">
      <c r="A19" s="558" t="s">
        <v>1097</v>
      </c>
      <c r="B19" s="557" t="s">
        <v>1072</v>
      </c>
      <c r="C19" s="557" t="s">
        <v>1069</v>
      </c>
      <c r="D19" s="556" t="s">
        <v>1099</v>
      </c>
      <c r="E19" s="555">
        <v>15200</v>
      </c>
      <c r="F19" s="555">
        <v>15200</v>
      </c>
      <c r="G19" s="555">
        <v>15200</v>
      </c>
      <c r="H19" s="555">
        <v>15200</v>
      </c>
      <c r="I19" s="555">
        <v>0</v>
      </c>
      <c r="J19" s="554">
        <v>0</v>
      </c>
    </row>
    <row r="20" spans="1:10">
      <c r="A20" s="558" t="s">
        <v>1097</v>
      </c>
      <c r="B20" s="557" t="s">
        <v>1072</v>
      </c>
      <c r="C20" s="557" t="s">
        <v>1074</v>
      </c>
      <c r="D20" s="556" t="s">
        <v>1100</v>
      </c>
      <c r="E20" s="555">
        <v>5200</v>
      </c>
      <c r="F20" s="555">
        <v>5200</v>
      </c>
      <c r="G20" s="555">
        <v>5200</v>
      </c>
      <c r="H20" s="555">
        <v>5200</v>
      </c>
      <c r="I20" s="555">
        <v>0</v>
      </c>
      <c r="J20" s="554">
        <v>0</v>
      </c>
    </row>
    <row r="21" spans="1:10">
      <c r="A21" s="558" t="s">
        <v>1097</v>
      </c>
      <c r="B21" s="557" t="s">
        <v>1072</v>
      </c>
      <c r="C21" s="557" t="s">
        <v>1097</v>
      </c>
      <c r="D21" s="556" t="s">
        <v>1101</v>
      </c>
      <c r="E21" s="555">
        <v>10000</v>
      </c>
      <c r="F21" s="555">
        <v>10000</v>
      </c>
      <c r="G21" s="555">
        <v>10000</v>
      </c>
      <c r="H21" s="555">
        <v>10000</v>
      </c>
      <c r="I21" s="555">
        <v>0</v>
      </c>
      <c r="J21" s="554">
        <v>0</v>
      </c>
    </row>
    <row r="22" spans="1:10">
      <c r="A22" s="558" t="s">
        <v>1097</v>
      </c>
      <c r="B22" s="557" t="s">
        <v>1094</v>
      </c>
      <c r="C22" s="557" t="s">
        <v>1069</v>
      </c>
      <c r="D22" s="556" t="s">
        <v>1102</v>
      </c>
      <c r="E22" s="555">
        <v>22212</v>
      </c>
      <c r="F22" s="555">
        <v>22212</v>
      </c>
      <c r="G22" s="555">
        <v>22212</v>
      </c>
      <c r="H22" s="555">
        <v>22212</v>
      </c>
      <c r="I22" s="555">
        <v>0</v>
      </c>
      <c r="J22" s="554">
        <v>0</v>
      </c>
    </row>
    <row r="23" spans="1:10">
      <c r="A23" s="558" t="s">
        <v>1097</v>
      </c>
      <c r="B23" s="557" t="s">
        <v>1094</v>
      </c>
      <c r="C23" s="557" t="s">
        <v>1104</v>
      </c>
      <c r="D23" s="556" t="s">
        <v>1105</v>
      </c>
      <c r="E23" s="555">
        <v>22212</v>
      </c>
      <c r="F23" s="555">
        <v>22212</v>
      </c>
      <c r="G23" s="555">
        <v>22212</v>
      </c>
      <c r="H23" s="555">
        <v>22212</v>
      </c>
      <c r="I23" s="555">
        <v>0</v>
      </c>
      <c r="J23" s="554">
        <v>0</v>
      </c>
    </row>
    <row r="24" spans="1:10">
      <c r="A24" s="558" t="s">
        <v>1113</v>
      </c>
      <c r="B24" s="557" t="s">
        <v>1069</v>
      </c>
      <c r="C24" s="557" t="s">
        <v>1069</v>
      </c>
      <c r="D24" s="556" t="s">
        <v>1114</v>
      </c>
      <c r="E24" s="555">
        <v>14031783</v>
      </c>
      <c r="F24" s="555">
        <v>14031783</v>
      </c>
      <c r="G24" s="555">
        <v>14031783</v>
      </c>
      <c r="H24" s="555">
        <v>14031783</v>
      </c>
      <c r="I24" s="555">
        <v>0</v>
      </c>
      <c r="J24" s="554">
        <v>0</v>
      </c>
    </row>
    <row r="25" spans="1:10">
      <c r="A25" s="558" t="s">
        <v>1113</v>
      </c>
      <c r="B25" s="557" t="s">
        <v>1072</v>
      </c>
      <c r="C25" s="557" t="s">
        <v>1069</v>
      </c>
      <c r="D25" s="556" t="s">
        <v>1115</v>
      </c>
      <c r="E25" s="555">
        <v>14031783</v>
      </c>
      <c r="F25" s="555">
        <v>14031783</v>
      </c>
      <c r="G25" s="555">
        <v>14031783</v>
      </c>
      <c r="H25" s="555">
        <v>14031783</v>
      </c>
      <c r="I25" s="555">
        <v>0</v>
      </c>
      <c r="J25" s="554">
        <v>0</v>
      </c>
    </row>
    <row r="26" spans="1:10">
      <c r="A26" s="558" t="s">
        <v>1113</v>
      </c>
      <c r="B26" s="557" t="s">
        <v>1072</v>
      </c>
      <c r="C26" s="557" t="s">
        <v>1072</v>
      </c>
      <c r="D26" s="556" t="s">
        <v>1116</v>
      </c>
      <c r="E26" s="555">
        <v>1381783</v>
      </c>
      <c r="F26" s="555">
        <v>1381783</v>
      </c>
      <c r="G26" s="555">
        <v>1381783</v>
      </c>
      <c r="H26" s="555">
        <v>1381783</v>
      </c>
      <c r="I26" s="555">
        <v>0</v>
      </c>
      <c r="J26" s="554">
        <v>0</v>
      </c>
    </row>
    <row r="27" spans="1:10">
      <c r="A27" s="558" t="s">
        <v>1113</v>
      </c>
      <c r="B27" s="557" t="s">
        <v>1072</v>
      </c>
      <c r="C27" s="557" t="s">
        <v>1074</v>
      </c>
      <c r="D27" s="556" t="s">
        <v>1117</v>
      </c>
      <c r="E27" s="555">
        <v>12650000</v>
      </c>
      <c r="F27" s="555">
        <v>12650000</v>
      </c>
      <c r="G27" s="555">
        <v>12650000</v>
      </c>
      <c r="H27" s="555">
        <v>12650000</v>
      </c>
      <c r="I27" s="555">
        <v>0</v>
      </c>
      <c r="J27" s="554">
        <v>0</v>
      </c>
    </row>
    <row r="28" spans="1:10" s="434" customFormat="1" ht="16.5" customHeight="1">
      <c r="A28" s="1594" t="s">
        <v>1059</v>
      </c>
      <c r="B28" s="1595"/>
      <c r="C28" s="1595"/>
      <c r="D28" s="1596"/>
      <c r="E28" s="1597" t="s">
        <v>1060</v>
      </c>
      <c r="F28" s="1598"/>
      <c r="G28" s="1597" t="s">
        <v>1061</v>
      </c>
      <c r="H28" s="1598"/>
      <c r="I28" s="1597" t="s">
        <v>1062</v>
      </c>
      <c r="J28" s="1598"/>
    </row>
    <row r="29" spans="1:10" s="434" customFormat="1" ht="16.5" customHeight="1">
      <c r="A29" s="562" t="s">
        <v>1063</v>
      </c>
      <c r="B29" s="561" t="s">
        <v>1064</v>
      </c>
      <c r="C29" s="561" t="s">
        <v>1065</v>
      </c>
      <c r="D29" s="560" t="s">
        <v>1066</v>
      </c>
      <c r="E29" s="559" t="s">
        <v>1067</v>
      </c>
      <c r="F29" s="559" t="s">
        <v>1068</v>
      </c>
      <c r="G29" s="559" t="s">
        <v>1067</v>
      </c>
      <c r="H29" s="559" t="s">
        <v>1068</v>
      </c>
      <c r="I29" s="559" t="s">
        <v>1067</v>
      </c>
      <c r="J29" s="559" t="s">
        <v>1068</v>
      </c>
    </row>
    <row r="30" spans="1:10">
      <c r="A30" s="558" t="s">
        <v>1118</v>
      </c>
      <c r="B30" s="557" t="s">
        <v>1069</v>
      </c>
      <c r="C30" s="557" t="s">
        <v>1069</v>
      </c>
      <c r="D30" s="556" t="s">
        <v>1119</v>
      </c>
      <c r="E30" s="555">
        <v>8000</v>
      </c>
      <c r="F30" s="555">
        <v>8000</v>
      </c>
      <c r="G30" s="555">
        <v>8000</v>
      </c>
      <c r="H30" s="555">
        <v>8000</v>
      </c>
      <c r="I30" s="555">
        <v>0</v>
      </c>
      <c r="J30" s="554">
        <v>0</v>
      </c>
    </row>
    <row r="31" spans="1:10">
      <c r="A31" s="558" t="s">
        <v>1118</v>
      </c>
      <c r="B31" s="557" t="s">
        <v>1072</v>
      </c>
      <c r="C31" s="557" t="s">
        <v>1069</v>
      </c>
      <c r="D31" s="556" t="s">
        <v>1120</v>
      </c>
      <c r="E31" s="555">
        <v>8000</v>
      </c>
      <c r="F31" s="555">
        <v>8000</v>
      </c>
      <c r="G31" s="555">
        <v>8000</v>
      </c>
      <c r="H31" s="555">
        <v>8000</v>
      </c>
      <c r="I31" s="555">
        <v>0</v>
      </c>
      <c r="J31" s="554">
        <v>0</v>
      </c>
    </row>
    <row r="32" spans="1:10">
      <c r="A32" s="558" t="s">
        <v>1118</v>
      </c>
      <c r="B32" s="557" t="s">
        <v>1072</v>
      </c>
      <c r="C32" s="557" t="s">
        <v>1072</v>
      </c>
      <c r="D32" s="556" t="s">
        <v>1121</v>
      </c>
      <c r="E32" s="555">
        <v>8000</v>
      </c>
      <c r="F32" s="555">
        <v>8000</v>
      </c>
      <c r="G32" s="555">
        <v>8000</v>
      </c>
      <c r="H32" s="555">
        <v>8000</v>
      </c>
      <c r="I32" s="555">
        <v>0</v>
      </c>
      <c r="J32" s="554">
        <v>0</v>
      </c>
    </row>
    <row r="33" spans="1:10">
      <c r="A33" s="558" t="s">
        <v>1122</v>
      </c>
      <c r="B33" s="557" t="s">
        <v>1069</v>
      </c>
      <c r="C33" s="557" t="s">
        <v>1069</v>
      </c>
      <c r="D33" s="556" t="s">
        <v>1123</v>
      </c>
      <c r="E33" s="555">
        <v>21399</v>
      </c>
      <c r="F33" s="555">
        <v>21399</v>
      </c>
      <c r="G33" s="555">
        <v>21399</v>
      </c>
      <c r="H33" s="555">
        <v>21399</v>
      </c>
      <c r="I33" s="555">
        <v>0</v>
      </c>
      <c r="J33" s="554">
        <v>0</v>
      </c>
    </row>
    <row r="34" spans="1:10">
      <c r="A34" s="558" t="s">
        <v>1122</v>
      </c>
      <c r="B34" s="557" t="s">
        <v>1074</v>
      </c>
      <c r="C34" s="557" t="s">
        <v>1069</v>
      </c>
      <c r="D34" s="556" t="s">
        <v>1126</v>
      </c>
      <c r="E34" s="555">
        <v>21399</v>
      </c>
      <c r="F34" s="555">
        <v>21399</v>
      </c>
      <c r="G34" s="555">
        <v>21399</v>
      </c>
      <c r="H34" s="555">
        <v>21399</v>
      </c>
      <c r="I34" s="555">
        <v>0</v>
      </c>
      <c r="J34" s="554">
        <v>0</v>
      </c>
    </row>
    <row r="35" spans="1:10">
      <c r="A35" s="558" t="s">
        <v>1122</v>
      </c>
      <c r="B35" s="557" t="s">
        <v>1074</v>
      </c>
      <c r="C35" s="557" t="s">
        <v>1092</v>
      </c>
      <c r="D35" s="556" t="s">
        <v>1127</v>
      </c>
      <c r="E35" s="555">
        <v>3840</v>
      </c>
      <c r="F35" s="555">
        <v>3840</v>
      </c>
      <c r="G35" s="555">
        <v>3840</v>
      </c>
      <c r="H35" s="555">
        <v>3840</v>
      </c>
      <c r="I35" s="555">
        <v>0</v>
      </c>
      <c r="J35" s="554">
        <v>0</v>
      </c>
    </row>
    <row r="36" spans="1:10">
      <c r="A36" s="558" t="s">
        <v>1122</v>
      </c>
      <c r="B36" s="557" t="s">
        <v>1074</v>
      </c>
      <c r="C36" s="557" t="s">
        <v>1118</v>
      </c>
      <c r="D36" s="556" t="s">
        <v>1128</v>
      </c>
      <c r="E36" s="555">
        <v>17559</v>
      </c>
      <c r="F36" s="555">
        <v>17559</v>
      </c>
      <c r="G36" s="555">
        <v>17559</v>
      </c>
      <c r="H36" s="555">
        <v>17559</v>
      </c>
      <c r="I36" s="555">
        <v>0</v>
      </c>
      <c r="J36" s="554">
        <v>0</v>
      </c>
    </row>
    <row r="37" spans="1:10">
      <c r="A37" s="558" t="s">
        <v>1069</v>
      </c>
      <c r="B37" s="557" t="s">
        <v>1069</v>
      </c>
      <c r="C37" s="557" t="s">
        <v>1069</v>
      </c>
      <c r="D37" s="556" t="s">
        <v>1129</v>
      </c>
      <c r="E37" s="555">
        <v>0</v>
      </c>
      <c r="F37" s="555">
        <v>0</v>
      </c>
      <c r="G37" s="555">
        <v>0</v>
      </c>
      <c r="H37" s="555">
        <v>0</v>
      </c>
      <c r="I37" s="555">
        <v>0</v>
      </c>
      <c r="J37" s="554">
        <v>0</v>
      </c>
    </row>
    <row r="38" spans="1:10">
      <c r="A38" s="558" t="s">
        <v>1069</v>
      </c>
      <c r="B38" s="557" t="s">
        <v>1069</v>
      </c>
      <c r="C38" s="557" t="s">
        <v>1069</v>
      </c>
      <c r="D38" s="556" t="s">
        <v>1130</v>
      </c>
      <c r="E38" s="555">
        <v>50712</v>
      </c>
      <c r="F38" s="555">
        <v>50712</v>
      </c>
      <c r="G38" s="555">
        <v>50712</v>
      </c>
      <c r="H38" s="555">
        <v>50712</v>
      </c>
      <c r="I38" s="555">
        <v>0</v>
      </c>
      <c r="J38" s="554">
        <v>0</v>
      </c>
    </row>
    <row r="39" spans="1:10">
      <c r="A39" s="558" t="s">
        <v>1069</v>
      </c>
      <c r="B39" s="557" t="s">
        <v>1069</v>
      </c>
      <c r="C39" s="557" t="s">
        <v>1069</v>
      </c>
      <c r="D39" s="556" t="s">
        <v>1131</v>
      </c>
      <c r="E39" s="555">
        <v>50712</v>
      </c>
      <c r="F39" s="555">
        <v>50712</v>
      </c>
      <c r="G39" s="555">
        <v>50712</v>
      </c>
      <c r="H39" s="555">
        <v>50712</v>
      </c>
      <c r="I39" s="555">
        <v>0</v>
      </c>
      <c r="J39" s="554">
        <v>0</v>
      </c>
    </row>
    <row r="40" spans="1:10">
      <c r="A40" s="558" t="s">
        <v>1069</v>
      </c>
      <c r="B40" s="557" t="s">
        <v>1069</v>
      </c>
      <c r="C40" s="557" t="s">
        <v>1069</v>
      </c>
      <c r="D40" s="556" t="s">
        <v>1132</v>
      </c>
      <c r="E40" s="555">
        <v>53667150</v>
      </c>
      <c r="F40" s="555">
        <v>53667150</v>
      </c>
      <c r="G40" s="555" t="s">
        <v>1069</v>
      </c>
      <c r="H40" s="555" t="s">
        <v>1069</v>
      </c>
      <c r="I40" s="555" t="s">
        <v>1069</v>
      </c>
      <c r="J40" s="554" t="s">
        <v>1069</v>
      </c>
    </row>
    <row r="55" spans="1:10" s="434" customFormat="1" ht="16.5" customHeight="1">
      <c r="A55" s="1594" t="s">
        <v>1059</v>
      </c>
      <c r="B55" s="1595"/>
      <c r="C55" s="1595"/>
      <c r="D55" s="1596"/>
      <c r="E55" s="1597" t="s">
        <v>1060</v>
      </c>
      <c r="F55" s="1598"/>
      <c r="G55" s="1597" t="s">
        <v>1133</v>
      </c>
      <c r="H55" s="1598"/>
      <c r="I55" s="1597" t="s">
        <v>1134</v>
      </c>
      <c r="J55" s="1598"/>
    </row>
    <row r="56" spans="1:10" s="434" customFormat="1" ht="16.5" customHeight="1">
      <c r="A56" s="562" t="s">
        <v>1063</v>
      </c>
      <c r="B56" s="561" t="s">
        <v>1064</v>
      </c>
      <c r="C56" s="561" t="s">
        <v>1065</v>
      </c>
      <c r="D56" s="560" t="s">
        <v>1066</v>
      </c>
      <c r="E56" s="559" t="s">
        <v>1067</v>
      </c>
      <c r="F56" s="559" t="s">
        <v>1068</v>
      </c>
      <c r="G56" s="559" t="s">
        <v>1067</v>
      </c>
      <c r="H56" s="559" t="s">
        <v>1068</v>
      </c>
      <c r="I56" s="559" t="s">
        <v>1067</v>
      </c>
      <c r="J56" s="559" t="s">
        <v>1068</v>
      </c>
    </row>
    <row r="57" spans="1:10" s="434" customFormat="1" ht="16.149999999999999" customHeight="1">
      <c r="A57" s="558" t="s">
        <v>1069</v>
      </c>
      <c r="B57" s="561" t="s">
        <v>1069</v>
      </c>
      <c r="C57" s="561" t="s">
        <v>1069</v>
      </c>
      <c r="D57" s="556" t="s">
        <v>1070</v>
      </c>
      <c r="E57" s="555">
        <v>36342159</v>
      </c>
      <c r="F57" s="555">
        <v>36342159</v>
      </c>
      <c r="G57" s="555">
        <v>28593039</v>
      </c>
      <c r="H57" s="555">
        <v>28593039</v>
      </c>
      <c r="I57" s="555">
        <v>7749120</v>
      </c>
      <c r="J57" s="554">
        <v>7749120</v>
      </c>
    </row>
    <row r="58" spans="1:10">
      <c r="A58" s="558" t="s">
        <v>1069</v>
      </c>
      <c r="B58" s="557" t="s">
        <v>1069</v>
      </c>
      <c r="C58" s="557" t="s">
        <v>1069</v>
      </c>
      <c r="D58" s="556" t="s">
        <v>1071</v>
      </c>
      <c r="E58" s="555">
        <v>26763877</v>
      </c>
      <c r="F58" s="555">
        <v>26763877</v>
      </c>
      <c r="G58" s="555">
        <v>26339125</v>
      </c>
      <c r="H58" s="555">
        <v>26339125</v>
      </c>
      <c r="I58" s="555">
        <v>424752</v>
      </c>
      <c r="J58" s="554">
        <v>424752</v>
      </c>
    </row>
    <row r="59" spans="1:10" ht="16.149999999999999" customHeight="1">
      <c r="A59" s="558" t="s">
        <v>1072</v>
      </c>
      <c r="B59" s="557" t="s">
        <v>1069</v>
      </c>
      <c r="C59" s="557" t="s">
        <v>1069</v>
      </c>
      <c r="D59" s="556" t="s">
        <v>1135</v>
      </c>
      <c r="E59" s="555">
        <v>17049200</v>
      </c>
      <c r="F59" s="555">
        <v>17049200</v>
      </c>
      <c r="G59" s="555">
        <v>17049200</v>
      </c>
      <c r="H59" s="555">
        <v>17049200</v>
      </c>
      <c r="I59" s="555">
        <v>0</v>
      </c>
      <c r="J59" s="554">
        <v>0</v>
      </c>
    </row>
    <row r="60" spans="1:10">
      <c r="A60" s="558" t="s">
        <v>1072</v>
      </c>
      <c r="B60" s="557" t="s">
        <v>1136</v>
      </c>
      <c r="C60" s="557" t="s">
        <v>1069</v>
      </c>
      <c r="D60" s="556" t="s">
        <v>1137</v>
      </c>
      <c r="E60" s="555">
        <v>2900638</v>
      </c>
      <c r="F60" s="555">
        <v>2900638</v>
      </c>
      <c r="G60" s="555">
        <v>2900638</v>
      </c>
      <c r="H60" s="555">
        <v>2900638</v>
      </c>
      <c r="I60" s="555">
        <v>0</v>
      </c>
      <c r="J60" s="554">
        <v>0</v>
      </c>
    </row>
    <row r="61" spans="1:10">
      <c r="A61" s="558" t="s">
        <v>1072</v>
      </c>
      <c r="B61" s="557" t="s">
        <v>1136</v>
      </c>
      <c r="C61" s="557" t="s">
        <v>1072</v>
      </c>
      <c r="D61" s="556" t="s">
        <v>1138</v>
      </c>
      <c r="E61" s="555">
        <v>2265520</v>
      </c>
      <c r="F61" s="555">
        <v>2265520</v>
      </c>
      <c r="G61" s="555">
        <v>2265520</v>
      </c>
      <c r="H61" s="555">
        <v>2265520</v>
      </c>
      <c r="I61" s="555">
        <v>0</v>
      </c>
      <c r="J61" s="554">
        <v>0</v>
      </c>
    </row>
    <row r="62" spans="1:10">
      <c r="A62" s="558" t="s">
        <v>1072</v>
      </c>
      <c r="B62" s="557" t="s">
        <v>1136</v>
      </c>
      <c r="C62" s="557" t="s">
        <v>1074</v>
      </c>
      <c r="D62" s="556" t="s">
        <v>1139</v>
      </c>
      <c r="E62" s="555">
        <v>161657</v>
      </c>
      <c r="F62" s="555">
        <v>161657</v>
      </c>
      <c r="G62" s="555">
        <v>161657</v>
      </c>
      <c r="H62" s="555">
        <v>161657</v>
      </c>
      <c r="I62" s="555">
        <v>0</v>
      </c>
      <c r="J62" s="554">
        <v>0</v>
      </c>
    </row>
    <row r="63" spans="1:10">
      <c r="A63" s="558" t="s">
        <v>1072</v>
      </c>
      <c r="B63" s="557" t="s">
        <v>1136</v>
      </c>
      <c r="C63" s="557" t="s">
        <v>1094</v>
      </c>
      <c r="D63" s="556" t="s">
        <v>1140</v>
      </c>
      <c r="E63" s="555">
        <v>419410</v>
      </c>
      <c r="F63" s="555">
        <v>419410</v>
      </c>
      <c r="G63" s="555">
        <v>419410</v>
      </c>
      <c r="H63" s="555">
        <v>419410</v>
      </c>
      <c r="I63" s="555">
        <v>0</v>
      </c>
      <c r="J63" s="554">
        <v>0</v>
      </c>
    </row>
    <row r="64" spans="1:10">
      <c r="A64" s="558" t="s">
        <v>1072</v>
      </c>
      <c r="B64" s="557" t="s">
        <v>1136</v>
      </c>
      <c r="C64" s="557" t="s">
        <v>1097</v>
      </c>
      <c r="D64" s="556" t="s">
        <v>1142</v>
      </c>
      <c r="E64" s="555">
        <v>54051</v>
      </c>
      <c r="F64" s="555">
        <v>54051</v>
      </c>
      <c r="G64" s="555">
        <v>54051</v>
      </c>
      <c r="H64" s="555">
        <v>54051</v>
      </c>
      <c r="I64" s="555">
        <v>0</v>
      </c>
      <c r="J64" s="554">
        <v>0</v>
      </c>
    </row>
    <row r="65" spans="1:10">
      <c r="A65" s="558" t="s">
        <v>1072</v>
      </c>
      <c r="B65" s="557" t="s">
        <v>1143</v>
      </c>
      <c r="C65" s="557" t="s">
        <v>1069</v>
      </c>
      <c r="D65" s="556" t="s">
        <v>1144</v>
      </c>
      <c r="E65" s="555">
        <v>10831159</v>
      </c>
      <c r="F65" s="555">
        <v>10831159</v>
      </c>
      <c r="G65" s="555">
        <v>10831159</v>
      </c>
      <c r="H65" s="555">
        <v>10831159</v>
      </c>
      <c r="I65" s="555">
        <v>0</v>
      </c>
      <c r="J65" s="554">
        <v>0</v>
      </c>
    </row>
    <row r="66" spans="1:10">
      <c r="A66" s="558" t="s">
        <v>1072</v>
      </c>
      <c r="B66" s="557" t="s">
        <v>1143</v>
      </c>
      <c r="C66" s="557" t="s">
        <v>1072</v>
      </c>
      <c r="D66" s="556" t="s">
        <v>1138</v>
      </c>
      <c r="E66" s="555">
        <v>5222596</v>
      </c>
      <c r="F66" s="555">
        <v>5222596</v>
      </c>
      <c r="G66" s="555">
        <v>5222596</v>
      </c>
      <c r="H66" s="555">
        <v>5222596</v>
      </c>
      <c r="I66" s="555">
        <v>0</v>
      </c>
      <c r="J66" s="554">
        <v>0</v>
      </c>
    </row>
    <row r="67" spans="1:10">
      <c r="A67" s="558" t="s">
        <v>1072</v>
      </c>
      <c r="B67" s="557" t="s">
        <v>1143</v>
      </c>
      <c r="C67" s="557" t="s">
        <v>1074</v>
      </c>
      <c r="D67" s="556" t="s">
        <v>1145</v>
      </c>
      <c r="E67" s="555">
        <v>5608563</v>
      </c>
      <c r="F67" s="555">
        <v>5608563</v>
      </c>
      <c r="G67" s="555">
        <v>5608563</v>
      </c>
      <c r="H67" s="555">
        <v>5608563</v>
      </c>
      <c r="I67" s="555">
        <v>0</v>
      </c>
      <c r="J67" s="554">
        <v>0</v>
      </c>
    </row>
    <row r="68" spans="1:10">
      <c r="A68" s="558" t="s">
        <v>1072</v>
      </c>
      <c r="B68" s="557" t="s">
        <v>1146</v>
      </c>
      <c r="C68" s="557" t="s">
        <v>1069</v>
      </c>
      <c r="D68" s="556" t="s">
        <v>1147</v>
      </c>
      <c r="E68" s="555">
        <v>3236505</v>
      </c>
      <c r="F68" s="555">
        <v>3236505</v>
      </c>
      <c r="G68" s="555">
        <v>3236505</v>
      </c>
      <c r="H68" s="555">
        <v>3236505</v>
      </c>
      <c r="I68" s="555">
        <v>0</v>
      </c>
      <c r="J68" s="554">
        <v>0</v>
      </c>
    </row>
    <row r="69" spans="1:10">
      <c r="A69" s="558" t="s">
        <v>1072</v>
      </c>
      <c r="B69" s="557" t="s">
        <v>1146</v>
      </c>
      <c r="C69" s="557" t="s">
        <v>1074</v>
      </c>
      <c r="D69" s="556" t="s">
        <v>1148</v>
      </c>
      <c r="E69" s="555">
        <v>3003737</v>
      </c>
      <c r="F69" s="555">
        <v>3003737</v>
      </c>
      <c r="G69" s="555">
        <v>3003737</v>
      </c>
      <c r="H69" s="555">
        <v>3003737</v>
      </c>
      <c r="I69" s="555">
        <v>0</v>
      </c>
      <c r="J69" s="554">
        <v>0</v>
      </c>
    </row>
    <row r="70" spans="1:10">
      <c r="A70" s="558" t="s">
        <v>1072</v>
      </c>
      <c r="B70" s="557" t="s">
        <v>1146</v>
      </c>
      <c r="C70" s="557" t="s">
        <v>1092</v>
      </c>
      <c r="D70" s="556" t="s">
        <v>1150</v>
      </c>
      <c r="E70" s="555">
        <v>155768</v>
      </c>
      <c r="F70" s="555">
        <v>155768</v>
      </c>
      <c r="G70" s="555">
        <v>155768</v>
      </c>
      <c r="H70" s="555">
        <v>155768</v>
      </c>
      <c r="I70" s="555">
        <v>0</v>
      </c>
      <c r="J70" s="554">
        <v>0</v>
      </c>
    </row>
    <row r="71" spans="1:10">
      <c r="A71" s="558" t="s">
        <v>1072</v>
      </c>
      <c r="B71" s="557" t="s">
        <v>1146</v>
      </c>
      <c r="C71" s="557" t="s">
        <v>1104</v>
      </c>
      <c r="D71" s="556" t="s">
        <v>1151</v>
      </c>
      <c r="E71" s="555">
        <v>77000</v>
      </c>
      <c r="F71" s="555">
        <v>77000</v>
      </c>
      <c r="G71" s="555">
        <v>77000</v>
      </c>
      <c r="H71" s="555">
        <v>77000</v>
      </c>
      <c r="I71" s="555">
        <v>0</v>
      </c>
      <c r="J71" s="554">
        <v>0</v>
      </c>
    </row>
    <row r="72" spans="1:10">
      <c r="A72" s="558" t="s">
        <v>1072</v>
      </c>
      <c r="B72" s="557" t="s">
        <v>1152</v>
      </c>
      <c r="C72" s="557" t="s">
        <v>1069</v>
      </c>
      <c r="D72" s="556" t="s">
        <v>1153</v>
      </c>
      <c r="E72" s="555">
        <v>80898</v>
      </c>
      <c r="F72" s="555">
        <v>80898</v>
      </c>
      <c r="G72" s="555">
        <v>80898</v>
      </c>
      <c r="H72" s="555">
        <v>80898</v>
      </c>
      <c r="I72" s="555">
        <v>0</v>
      </c>
      <c r="J72" s="554">
        <v>0</v>
      </c>
    </row>
    <row r="73" spans="1:10">
      <c r="A73" s="558" t="s">
        <v>1072</v>
      </c>
      <c r="B73" s="557" t="s">
        <v>1152</v>
      </c>
      <c r="C73" s="557" t="s">
        <v>1074</v>
      </c>
      <c r="D73" s="556" t="s">
        <v>1154</v>
      </c>
      <c r="E73" s="555">
        <v>80898</v>
      </c>
      <c r="F73" s="555">
        <v>80898</v>
      </c>
      <c r="G73" s="555">
        <v>80898</v>
      </c>
      <c r="H73" s="555">
        <v>80898</v>
      </c>
      <c r="I73" s="555">
        <v>0</v>
      </c>
      <c r="J73" s="554">
        <v>0</v>
      </c>
    </row>
    <row r="74" spans="1:10">
      <c r="A74" s="558" t="s">
        <v>1074</v>
      </c>
      <c r="B74" s="557" t="s">
        <v>1069</v>
      </c>
      <c r="C74" s="557" t="s">
        <v>1069</v>
      </c>
      <c r="D74" s="556" t="s">
        <v>1155</v>
      </c>
      <c r="E74" s="555">
        <v>575707</v>
      </c>
      <c r="F74" s="555">
        <v>575707</v>
      </c>
      <c r="G74" s="555">
        <v>575707</v>
      </c>
      <c r="H74" s="555">
        <v>575707</v>
      </c>
      <c r="I74" s="555">
        <v>0</v>
      </c>
      <c r="J74" s="554">
        <v>0</v>
      </c>
    </row>
    <row r="75" spans="1:10">
      <c r="A75" s="558" t="s">
        <v>1074</v>
      </c>
      <c r="B75" s="557" t="s">
        <v>1160</v>
      </c>
      <c r="C75" s="557" t="s">
        <v>1069</v>
      </c>
      <c r="D75" s="556" t="s">
        <v>1161</v>
      </c>
      <c r="E75" s="555">
        <v>575707</v>
      </c>
      <c r="F75" s="555">
        <v>575707</v>
      </c>
      <c r="G75" s="555">
        <v>575707</v>
      </c>
      <c r="H75" s="555">
        <v>575707</v>
      </c>
      <c r="I75" s="555">
        <v>0</v>
      </c>
      <c r="J75" s="554">
        <v>0</v>
      </c>
    </row>
    <row r="76" spans="1:10">
      <c r="A76" s="558" t="s">
        <v>1074</v>
      </c>
      <c r="B76" s="557" t="s">
        <v>1160</v>
      </c>
      <c r="C76" s="557" t="s">
        <v>1074</v>
      </c>
      <c r="D76" s="556" t="s">
        <v>1162</v>
      </c>
      <c r="E76" s="555">
        <v>183111</v>
      </c>
      <c r="F76" s="555">
        <v>183111</v>
      </c>
      <c r="G76" s="555">
        <v>183111</v>
      </c>
      <c r="H76" s="555">
        <v>183111</v>
      </c>
      <c r="I76" s="555">
        <v>0</v>
      </c>
      <c r="J76" s="554">
        <v>0</v>
      </c>
    </row>
    <row r="77" spans="1:10">
      <c r="A77" s="558" t="s">
        <v>1074</v>
      </c>
      <c r="B77" s="557" t="s">
        <v>1160</v>
      </c>
      <c r="C77" s="557" t="s">
        <v>1094</v>
      </c>
      <c r="D77" s="556" t="s">
        <v>1163</v>
      </c>
      <c r="E77" s="555">
        <v>392596</v>
      </c>
      <c r="F77" s="555">
        <v>392596</v>
      </c>
      <c r="G77" s="555">
        <v>392596</v>
      </c>
      <c r="H77" s="555">
        <v>392596</v>
      </c>
      <c r="I77" s="555">
        <v>0</v>
      </c>
      <c r="J77" s="554">
        <v>0</v>
      </c>
    </row>
    <row r="78" spans="1:10">
      <c r="A78" s="558" t="s">
        <v>1094</v>
      </c>
      <c r="B78" s="557" t="s">
        <v>1069</v>
      </c>
      <c r="C78" s="557" t="s">
        <v>1069</v>
      </c>
      <c r="D78" s="556" t="s">
        <v>1164</v>
      </c>
      <c r="E78" s="555">
        <v>4116555</v>
      </c>
      <c r="F78" s="555">
        <v>4116555</v>
      </c>
      <c r="G78" s="555">
        <v>3691803</v>
      </c>
      <c r="H78" s="555">
        <v>3691803</v>
      </c>
      <c r="I78" s="555">
        <v>424752</v>
      </c>
      <c r="J78" s="554">
        <v>424752</v>
      </c>
    </row>
    <row r="79" spans="1:10">
      <c r="A79" s="558" t="s">
        <v>1094</v>
      </c>
      <c r="B79" s="557" t="s">
        <v>1165</v>
      </c>
      <c r="C79" s="557" t="s">
        <v>1069</v>
      </c>
      <c r="D79" s="556" t="s">
        <v>1166</v>
      </c>
      <c r="E79" s="555">
        <v>1651120</v>
      </c>
      <c r="F79" s="555">
        <v>1651120</v>
      </c>
      <c r="G79" s="555">
        <v>1226368</v>
      </c>
      <c r="H79" s="555">
        <v>1226368</v>
      </c>
      <c r="I79" s="555">
        <v>424752</v>
      </c>
      <c r="J79" s="554">
        <v>424752</v>
      </c>
    </row>
    <row r="80" spans="1:10">
      <c r="A80" s="558" t="s">
        <v>1094</v>
      </c>
      <c r="B80" s="557" t="s">
        <v>1165</v>
      </c>
      <c r="C80" s="557" t="s">
        <v>1074</v>
      </c>
      <c r="D80" s="556" t="s">
        <v>1167</v>
      </c>
      <c r="E80" s="555">
        <v>1651120</v>
      </c>
      <c r="F80" s="555">
        <v>1651120</v>
      </c>
      <c r="G80" s="555">
        <v>1226368</v>
      </c>
      <c r="H80" s="555">
        <v>1226368</v>
      </c>
      <c r="I80" s="555">
        <v>424752</v>
      </c>
      <c r="J80" s="554">
        <v>424752</v>
      </c>
    </row>
    <row r="81" spans="1:10">
      <c r="A81" s="558" t="s">
        <v>1094</v>
      </c>
      <c r="B81" s="557" t="s">
        <v>1168</v>
      </c>
      <c r="C81" s="557" t="s">
        <v>1069</v>
      </c>
      <c r="D81" s="556" t="s">
        <v>1169</v>
      </c>
      <c r="E81" s="555">
        <v>1253294</v>
      </c>
      <c r="F81" s="555">
        <v>1253294</v>
      </c>
      <c r="G81" s="555">
        <v>1253294</v>
      </c>
      <c r="H81" s="555">
        <v>1253294</v>
      </c>
      <c r="I81" s="555">
        <v>0</v>
      </c>
      <c r="J81" s="554">
        <v>0</v>
      </c>
    </row>
    <row r="82" spans="1:10" s="434" customFormat="1" ht="16.5" customHeight="1">
      <c r="A82" s="1594" t="s">
        <v>1059</v>
      </c>
      <c r="B82" s="1595"/>
      <c r="C82" s="1595"/>
      <c r="D82" s="1596"/>
      <c r="E82" s="1597" t="s">
        <v>1060</v>
      </c>
      <c r="F82" s="1598"/>
      <c r="G82" s="1597" t="s">
        <v>1133</v>
      </c>
      <c r="H82" s="1598"/>
      <c r="I82" s="1597" t="s">
        <v>1134</v>
      </c>
      <c r="J82" s="1598"/>
    </row>
    <row r="83" spans="1:10" s="434" customFormat="1" ht="16.5" customHeight="1">
      <c r="A83" s="562" t="s">
        <v>1063</v>
      </c>
      <c r="B83" s="561" t="s">
        <v>1064</v>
      </c>
      <c r="C83" s="561" t="s">
        <v>1065</v>
      </c>
      <c r="D83" s="560" t="s">
        <v>1066</v>
      </c>
      <c r="E83" s="559" t="s">
        <v>1067</v>
      </c>
      <c r="F83" s="559" t="s">
        <v>1068</v>
      </c>
      <c r="G83" s="559" t="s">
        <v>1067</v>
      </c>
      <c r="H83" s="559" t="s">
        <v>1068</v>
      </c>
      <c r="I83" s="559" t="s">
        <v>1067</v>
      </c>
      <c r="J83" s="559" t="s">
        <v>1068</v>
      </c>
    </row>
    <row r="84" spans="1:10">
      <c r="A84" s="558" t="s">
        <v>1094</v>
      </c>
      <c r="B84" s="557" t="s">
        <v>1168</v>
      </c>
      <c r="C84" s="557" t="s">
        <v>1074</v>
      </c>
      <c r="D84" s="556" t="s">
        <v>1170</v>
      </c>
      <c r="E84" s="555">
        <v>1253294</v>
      </c>
      <c r="F84" s="555">
        <v>1253294</v>
      </c>
      <c r="G84" s="555">
        <v>1253294</v>
      </c>
      <c r="H84" s="555">
        <v>1253294</v>
      </c>
      <c r="I84" s="555">
        <v>0</v>
      </c>
      <c r="J84" s="554">
        <v>0</v>
      </c>
    </row>
    <row r="85" spans="1:10">
      <c r="A85" s="558" t="s">
        <v>1094</v>
      </c>
      <c r="B85" s="557" t="s">
        <v>1171</v>
      </c>
      <c r="C85" s="557" t="s">
        <v>1069</v>
      </c>
      <c r="D85" s="556" t="s">
        <v>1172</v>
      </c>
      <c r="E85" s="555">
        <v>1212141</v>
      </c>
      <c r="F85" s="555">
        <v>1212141</v>
      </c>
      <c r="G85" s="555">
        <v>1212141</v>
      </c>
      <c r="H85" s="555">
        <v>1212141</v>
      </c>
      <c r="I85" s="555">
        <v>0</v>
      </c>
      <c r="J85" s="554">
        <v>0</v>
      </c>
    </row>
    <row r="86" spans="1:10">
      <c r="A86" s="558" t="s">
        <v>1094</v>
      </c>
      <c r="B86" s="557" t="s">
        <v>1171</v>
      </c>
      <c r="C86" s="557" t="s">
        <v>1072</v>
      </c>
      <c r="D86" s="556" t="s">
        <v>1138</v>
      </c>
      <c r="E86" s="555">
        <v>624335</v>
      </c>
      <c r="F86" s="555">
        <v>624335</v>
      </c>
      <c r="G86" s="555">
        <v>624335</v>
      </c>
      <c r="H86" s="555">
        <v>624335</v>
      </c>
      <c r="I86" s="555">
        <v>0</v>
      </c>
      <c r="J86" s="554">
        <v>0</v>
      </c>
    </row>
    <row r="87" spans="1:10">
      <c r="A87" s="558" t="s">
        <v>1094</v>
      </c>
      <c r="B87" s="557" t="s">
        <v>1171</v>
      </c>
      <c r="C87" s="557" t="s">
        <v>1092</v>
      </c>
      <c r="D87" s="556" t="s">
        <v>1174</v>
      </c>
      <c r="E87" s="555">
        <v>410180</v>
      </c>
      <c r="F87" s="555">
        <v>410180</v>
      </c>
      <c r="G87" s="555">
        <v>410180</v>
      </c>
      <c r="H87" s="555">
        <v>410180</v>
      </c>
      <c r="I87" s="555">
        <v>0</v>
      </c>
      <c r="J87" s="554">
        <v>0</v>
      </c>
    </row>
    <row r="88" spans="1:10">
      <c r="A88" s="558" t="s">
        <v>1094</v>
      </c>
      <c r="B88" s="557" t="s">
        <v>1171</v>
      </c>
      <c r="C88" s="557" t="s">
        <v>1097</v>
      </c>
      <c r="D88" s="556" t="s">
        <v>1175</v>
      </c>
      <c r="E88" s="555">
        <v>177626</v>
      </c>
      <c r="F88" s="555">
        <v>177626</v>
      </c>
      <c r="G88" s="555">
        <v>177626</v>
      </c>
      <c r="H88" s="555">
        <v>177626</v>
      </c>
      <c r="I88" s="555">
        <v>0</v>
      </c>
      <c r="J88" s="554">
        <v>0</v>
      </c>
    </row>
    <row r="89" spans="1:10">
      <c r="A89" s="558" t="s">
        <v>1092</v>
      </c>
      <c r="B89" s="557" t="s">
        <v>1069</v>
      </c>
      <c r="C89" s="557" t="s">
        <v>1069</v>
      </c>
      <c r="D89" s="556" t="s">
        <v>1176</v>
      </c>
      <c r="E89" s="555">
        <v>1273896</v>
      </c>
      <c r="F89" s="555">
        <v>1273896</v>
      </c>
      <c r="G89" s="555">
        <v>1273896</v>
      </c>
      <c r="H89" s="555">
        <v>1273896</v>
      </c>
      <c r="I89" s="555">
        <v>0</v>
      </c>
      <c r="J89" s="554">
        <v>0</v>
      </c>
    </row>
    <row r="90" spans="1:10">
      <c r="A90" s="558" t="s">
        <v>1092</v>
      </c>
      <c r="B90" s="557" t="s">
        <v>1177</v>
      </c>
      <c r="C90" s="557" t="s">
        <v>1069</v>
      </c>
      <c r="D90" s="556" t="s">
        <v>1178</v>
      </c>
      <c r="E90" s="555">
        <v>81612</v>
      </c>
      <c r="F90" s="555">
        <v>81612</v>
      </c>
      <c r="G90" s="555">
        <v>81612</v>
      </c>
      <c r="H90" s="555">
        <v>81612</v>
      </c>
      <c r="I90" s="555">
        <v>0</v>
      </c>
      <c r="J90" s="554">
        <v>0</v>
      </c>
    </row>
    <row r="91" spans="1:10">
      <c r="A91" s="558" t="s">
        <v>1092</v>
      </c>
      <c r="B91" s="557" t="s">
        <v>1177</v>
      </c>
      <c r="C91" s="557" t="s">
        <v>1074</v>
      </c>
      <c r="D91" s="556" t="s">
        <v>1179</v>
      </c>
      <c r="E91" s="555">
        <v>81612</v>
      </c>
      <c r="F91" s="555">
        <v>81612</v>
      </c>
      <c r="G91" s="555">
        <v>81612</v>
      </c>
      <c r="H91" s="555">
        <v>81612</v>
      </c>
      <c r="I91" s="555">
        <v>0</v>
      </c>
      <c r="J91" s="554">
        <v>0</v>
      </c>
    </row>
    <row r="92" spans="1:10">
      <c r="A92" s="558" t="s">
        <v>1092</v>
      </c>
      <c r="B92" s="557" t="s">
        <v>1180</v>
      </c>
      <c r="C92" s="557" t="s">
        <v>1069</v>
      </c>
      <c r="D92" s="556" t="s">
        <v>1181</v>
      </c>
      <c r="E92" s="555">
        <v>1192284</v>
      </c>
      <c r="F92" s="555">
        <v>1192284</v>
      </c>
      <c r="G92" s="555">
        <v>1192284</v>
      </c>
      <c r="H92" s="555">
        <v>1192284</v>
      </c>
      <c r="I92" s="555">
        <v>0</v>
      </c>
      <c r="J92" s="554">
        <v>0</v>
      </c>
    </row>
    <row r="93" spans="1:10">
      <c r="A93" s="558" t="s">
        <v>1092</v>
      </c>
      <c r="B93" s="557" t="s">
        <v>1180</v>
      </c>
      <c r="C93" s="557" t="s">
        <v>1074</v>
      </c>
      <c r="D93" s="556" t="s">
        <v>1182</v>
      </c>
      <c r="E93" s="555">
        <v>1192284</v>
      </c>
      <c r="F93" s="555">
        <v>1192284</v>
      </c>
      <c r="G93" s="555">
        <v>1192284</v>
      </c>
      <c r="H93" s="555">
        <v>1192284</v>
      </c>
      <c r="I93" s="555">
        <v>0</v>
      </c>
      <c r="J93" s="554">
        <v>0</v>
      </c>
    </row>
    <row r="94" spans="1:10">
      <c r="A94" s="558" t="s">
        <v>1097</v>
      </c>
      <c r="B94" s="557" t="s">
        <v>1069</v>
      </c>
      <c r="C94" s="557" t="s">
        <v>1069</v>
      </c>
      <c r="D94" s="556" t="s">
        <v>1186</v>
      </c>
      <c r="E94" s="555">
        <v>2253597</v>
      </c>
      <c r="F94" s="555">
        <v>2253597</v>
      </c>
      <c r="G94" s="555">
        <v>2253597</v>
      </c>
      <c r="H94" s="555">
        <v>2253597</v>
      </c>
      <c r="I94" s="555">
        <v>0</v>
      </c>
      <c r="J94" s="554">
        <v>0</v>
      </c>
    </row>
    <row r="95" spans="1:10">
      <c r="A95" s="558" t="s">
        <v>1097</v>
      </c>
      <c r="B95" s="557" t="s">
        <v>1187</v>
      </c>
      <c r="C95" s="557" t="s">
        <v>1069</v>
      </c>
      <c r="D95" s="556" t="s">
        <v>1188</v>
      </c>
      <c r="E95" s="555">
        <v>2210620</v>
      </c>
      <c r="F95" s="555">
        <v>2210620</v>
      </c>
      <c r="G95" s="555">
        <v>2210620</v>
      </c>
      <c r="H95" s="555">
        <v>2210620</v>
      </c>
      <c r="I95" s="555">
        <v>0</v>
      </c>
      <c r="J95" s="554">
        <v>0</v>
      </c>
    </row>
    <row r="96" spans="1:10">
      <c r="A96" s="558" t="s">
        <v>1097</v>
      </c>
      <c r="B96" s="557" t="s">
        <v>1187</v>
      </c>
      <c r="C96" s="557" t="s">
        <v>1072</v>
      </c>
      <c r="D96" s="556" t="s">
        <v>1138</v>
      </c>
      <c r="E96" s="555">
        <v>1684637</v>
      </c>
      <c r="F96" s="555">
        <v>1684637</v>
      </c>
      <c r="G96" s="555">
        <v>1684637</v>
      </c>
      <c r="H96" s="555">
        <v>1684637</v>
      </c>
      <c r="I96" s="555">
        <v>0</v>
      </c>
      <c r="J96" s="554">
        <v>0</v>
      </c>
    </row>
    <row r="97" spans="1:10">
      <c r="A97" s="558" t="s">
        <v>1097</v>
      </c>
      <c r="B97" s="557" t="s">
        <v>1187</v>
      </c>
      <c r="C97" s="557" t="s">
        <v>1074</v>
      </c>
      <c r="D97" s="556" t="s">
        <v>1189</v>
      </c>
      <c r="E97" s="555">
        <v>400352</v>
      </c>
      <c r="F97" s="555">
        <v>400352</v>
      </c>
      <c r="G97" s="555">
        <v>400352</v>
      </c>
      <c r="H97" s="555">
        <v>400352</v>
      </c>
      <c r="I97" s="555">
        <v>0</v>
      </c>
      <c r="J97" s="554">
        <v>0</v>
      </c>
    </row>
    <row r="98" spans="1:10">
      <c r="A98" s="558" t="s">
        <v>1097</v>
      </c>
      <c r="B98" s="557" t="s">
        <v>1187</v>
      </c>
      <c r="C98" s="557" t="s">
        <v>1094</v>
      </c>
      <c r="D98" s="556" t="s">
        <v>1190</v>
      </c>
      <c r="E98" s="555">
        <v>125631</v>
      </c>
      <c r="F98" s="555">
        <v>125631</v>
      </c>
      <c r="G98" s="555">
        <v>125631</v>
      </c>
      <c r="H98" s="555">
        <v>125631</v>
      </c>
      <c r="I98" s="555">
        <v>0</v>
      </c>
      <c r="J98" s="554">
        <v>0</v>
      </c>
    </row>
    <row r="99" spans="1:10">
      <c r="A99" s="558" t="s">
        <v>1097</v>
      </c>
      <c r="B99" s="557" t="s">
        <v>1191</v>
      </c>
      <c r="C99" s="557" t="s">
        <v>1069</v>
      </c>
      <c r="D99" s="556" t="s">
        <v>1192</v>
      </c>
      <c r="E99" s="555">
        <v>42977</v>
      </c>
      <c r="F99" s="555">
        <v>42977</v>
      </c>
      <c r="G99" s="555">
        <v>42977</v>
      </c>
      <c r="H99" s="555">
        <v>42977</v>
      </c>
      <c r="I99" s="555">
        <v>0</v>
      </c>
      <c r="J99" s="554">
        <v>0</v>
      </c>
    </row>
    <row r="100" spans="1:10">
      <c r="A100" s="558" t="s">
        <v>1097</v>
      </c>
      <c r="B100" s="557" t="s">
        <v>1191</v>
      </c>
      <c r="C100" s="557" t="s">
        <v>1074</v>
      </c>
      <c r="D100" s="556" t="s">
        <v>1193</v>
      </c>
      <c r="E100" s="555">
        <v>42977</v>
      </c>
      <c r="F100" s="555">
        <v>42977</v>
      </c>
      <c r="G100" s="555">
        <v>42977</v>
      </c>
      <c r="H100" s="555">
        <v>42977</v>
      </c>
      <c r="I100" s="555">
        <v>0</v>
      </c>
      <c r="J100" s="554">
        <v>0</v>
      </c>
    </row>
    <row r="101" spans="1:10">
      <c r="A101" s="558" t="s">
        <v>1104</v>
      </c>
      <c r="B101" s="557" t="s">
        <v>1069</v>
      </c>
      <c r="C101" s="557" t="s">
        <v>1069</v>
      </c>
      <c r="D101" s="556" t="s">
        <v>1194</v>
      </c>
      <c r="E101" s="555">
        <v>1462062</v>
      </c>
      <c r="F101" s="555">
        <v>1462062</v>
      </c>
      <c r="G101" s="555">
        <v>1462062</v>
      </c>
      <c r="H101" s="555">
        <v>1462062</v>
      </c>
      <c r="I101" s="555">
        <v>0</v>
      </c>
      <c r="J101" s="554">
        <v>0</v>
      </c>
    </row>
    <row r="102" spans="1:10">
      <c r="A102" s="558" t="s">
        <v>1104</v>
      </c>
      <c r="B102" s="557" t="s">
        <v>1195</v>
      </c>
      <c r="C102" s="557" t="s">
        <v>1069</v>
      </c>
      <c r="D102" s="556" t="s">
        <v>1196</v>
      </c>
      <c r="E102" s="555">
        <v>1462062</v>
      </c>
      <c r="F102" s="555">
        <v>1462062</v>
      </c>
      <c r="G102" s="555">
        <v>1462062</v>
      </c>
      <c r="H102" s="555">
        <v>1462062</v>
      </c>
      <c r="I102" s="555">
        <v>0</v>
      </c>
      <c r="J102" s="554">
        <v>0</v>
      </c>
    </row>
    <row r="103" spans="1:10">
      <c r="A103" s="558" t="s">
        <v>1104</v>
      </c>
      <c r="B103" s="557" t="s">
        <v>1195</v>
      </c>
      <c r="C103" s="557" t="s">
        <v>1072</v>
      </c>
      <c r="D103" s="556" t="s">
        <v>1197</v>
      </c>
      <c r="E103" s="555">
        <v>1412086</v>
      </c>
      <c r="F103" s="555">
        <v>1412086</v>
      </c>
      <c r="G103" s="555">
        <v>1412086</v>
      </c>
      <c r="H103" s="555">
        <v>1412086</v>
      </c>
      <c r="I103" s="555">
        <v>0</v>
      </c>
      <c r="J103" s="554">
        <v>0</v>
      </c>
    </row>
    <row r="104" spans="1:10">
      <c r="A104" s="558" t="s">
        <v>1104</v>
      </c>
      <c r="B104" s="557" t="s">
        <v>1195</v>
      </c>
      <c r="C104" s="557" t="s">
        <v>1074</v>
      </c>
      <c r="D104" s="556" t="s">
        <v>1198</v>
      </c>
      <c r="E104" s="555">
        <v>49976</v>
      </c>
      <c r="F104" s="555">
        <v>49976</v>
      </c>
      <c r="G104" s="555">
        <v>49976</v>
      </c>
      <c r="H104" s="555">
        <v>49976</v>
      </c>
      <c r="I104" s="555">
        <v>0</v>
      </c>
      <c r="J104" s="554">
        <v>0</v>
      </c>
    </row>
    <row r="105" spans="1:10">
      <c r="A105" s="558" t="s">
        <v>1106</v>
      </c>
      <c r="B105" s="557" t="s">
        <v>1069</v>
      </c>
      <c r="C105" s="557" t="s">
        <v>1069</v>
      </c>
      <c r="D105" s="556" t="s">
        <v>1199</v>
      </c>
      <c r="E105" s="555">
        <v>32860</v>
      </c>
      <c r="F105" s="555">
        <v>32860</v>
      </c>
      <c r="G105" s="555">
        <v>32860</v>
      </c>
      <c r="H105" s="555">
        <v>32860</v>
      </c>
      <c r="I105" s="555">
        <v>0</v>
      </c>
      <c r="J105" s="554">
        <v>0</v>
      </c>
    </row>
    <row r="106" spans="1:10">
      <c r="A106" s="558" t="s">
        <v>1106</v>
      </c>
      <c r="B106" s="557" t="s">
        <v>1200</v>
      </c>
      <c r="C106" s="557" t="s">
        <v>1069</v>
      </c>
      <c r="D106" s="556" t="s">
        <v>1201</v>
      </c>
      <c r="E106" s="555">
        <v>32860</v>
      </c>
      <c r="F106" s="555">
        <v>32860</v>
      </c>
      <c r="G106" s="555">
        <v>32860</v>
      </c>
      <c r="H106" s="555">
        <v>32860</v>
      </c>
      <c r="I106" s="555">
        <v>0</v>
      </c>
      <c r="J106" s="554">
        <v>0</v>
      </c>
    </row>
    <row r="107" spans="1:10">
      <c r="A107" s="558" t="s">
        <v>1106</v>
      </c>
      <c r="B107" s="557" t="s">
        <v>1200</v>
      </c>
      <c r="C107" s="557" t="s">
        <v>1074</v>
      </c>
      <c r="D107" s="556" t="s">
        <v>1202</v>
      </c>
      <c r="E107" s="555">
        <v>32860</v>
      </c>
      <c r="F107" s="555">
        <v>32860</v>
      </c>
      <c r="G107" s="555">
        <v>32860</v>
      </c>
      <c r="H107" s="555">
        <v>32860</v>
      </c>
      <c r="I107" s="555">
        <v>0</v>
      </c>
      <c r="J107" s="554">
        <v>0</v>
      </c>
    </row>
    <row r="108" spans="1:10">
      <c r="A108" s="558" t="s">
        <v>1069</v>
      </c>
      <c r="B108" s="557" t="s">
        <v>1069</v>
      </c>
      <c r="C108" s="557" t="s">
        <v>1069</v>
      </c>
      <c r="D108" s="556" t="s">
        <v>1129</v>
      </c>
      <c r="E108" s="555">
        <v>9578282</v>
      </c>
      <c r="F108" s="555">
        <v>9578282</v>
      </c>
      <c r="G108" s="555">
        <v>2253914</v>
      </c>
      <c r="H108" s="555">
        <v>2253914</v>
      </c>
      <c r="I108" s="555">
        <v>7324368</v>
      </c>
      <c r="J108" s="554">
        <v>7324368</v>
      </c>
    </row>
    <row r="109" spans="1:10" s="434" customFormat="1" ht="16.5" customHeight="1">
      <c r="A109" s="1594" t="s">
        <v>1059</v>
      </c>
      <c r="B109" s="1595"/>
      <c r="C109" s="1595"/>
      <c r="D109" s="1596"/>
      <c r="E109" s="1597" t="s">
        <v>1060</v>
      </c>
      <c r="F109" s="1598"/>
      <c r="G109" s="1597" t="s">
        <v>1133</v>
      </c>
      <c r="H109" s="1598"/>
      <c r="I109" s="1597" t="s">
        <v>1134</v>
      </c>
      <c r="J109" s="1598"/>
    </row>
    <row r="110" spans="1:10" s="434" customFormat="1" ht="16.5" customHeight="1">
      <c r="A110" s="562" t="s">
        <v>1063</v>
      </c>
      <c r="B110" s="561" t="s">
        <v>1064</v>
      </c>
      <c r="C110" s="561" t="s">
        <v>1065</v>
      </c>
      <c r="D110" s="560" t="s">
        <v>1066</v>
      </c>
      <c r="E110" s="559" t="s">
        <v>1067</v>
      </c>
      <c r="F110" s="559" t="s">
        <v>1068</v>
      </c>
      <c r="G110" s="559" t="s">
        <v>1067</v>
      </c>
      <c r="H110" s="559" t="s">
        <v>1068</v>
      </c>
      <c r="I110" s="559" t="s">
        <v>1067</v>
      </c>
      <c r="J110" s="559" t="s">
        <v>1068</v>
      </c>
    </row>
    <row r="111" spans="1:10">
      <c r="A111" s="558" t="s">
        <v>1072</v>
      </c>
      <c r="B111" s="557" t="s">
        <v>1069</v>
      </c>
      <c r="C111" s="557" t="s">
        <v>1069</v>
      </c>
      <c r="D111" s="556" t="s">
        <v>1135</v>
      </c>
      <c r="E111" s="555">
        <v>2715177</v>
      </c>
      <c r="F111" s="555">
        <v>2715177</v>
      </c>
      <c r="G111" s="555">
        <v>2102000</v>
      </c>
      <c r="H111" s="555">
        <v>2102000</v>
      </c>
      <c r="I111" s="555">
        <v>613177</v>
      </c>
      <c r="J111" s="554">
        <v>613177</v>
      </c>
    </row>
    <row r="112" spans="1:10">
      <c r="A112" s="558" t="s">
        <v>1072</v>
      </c>
      <c r="B112" s="557" t="s">
        <v>1143</v>
      </c>
      <c r="C112" s="557" t="s">
        <v>1069</v>
      </c>
      <c r="D112" s="556" t="s">
        <v>1144</v>
      </c>
      <c r="E112" s="555">
        <v>2102000</v>
      </c>
      <c r="F112" s="555">
        <v>2102000</v>
      </c>
      <c r="G112" s="555">
        <v>2102000</v>
      </c>
      <c r="H112" s="555">
        <v>2102000</v>
      </c>
      <c r="I112" s="555">
        <v>0</v>
      </c>
      <c r="J112" s="554">
        <v>0</v>
      </c>
    </row>
    <row r="113" spans="1:10">
      <c r="A113" s="558" t="s">
        <v>1072</v>
      </c>
      <c r="B113" s="557" t="s">
        <v>1143</v>
      </c>
      <c r="C113" s="557" t="s">
        <v>1203</v>
      </c>
      <c r="D113" s="556" t="s">
        <v>1204</v>
      </c>
      <c r="E113" s="555">
        <v>2102000</v>
      </c>
      <c r="F113" s="555">
        <v>2102000</v>
      </c>
      <c r="G113" s="555">
        <v>2102000</v>
      </c>
      <c r="H113" s="555">
        <v>2102000</v>
      </c>
      <c r="I113" s="555">
        <v>0</v>
      </c>
      <c r="J113" s="554">
        <v>0</v>
      </c>
    </row>
    <row r="114" spans="1:10">
      <c r="A114" s="558" t="s">
        <v>1072</v>
      </c>
      <c r="B114" s="557" t="s">
        <v>1146</v>
      </c>
      <c r="C114" s="557" t="s">
        <v>1069</v>
      </c>
      <c r="D114" s="556" t="s">
        <v>1147</v>
      </c>
      <c r="E114" s="555">
        <v>613177</v>
      </c>
      <c r="F114" s="555">
        <v>613177</v>
      </c>
      <c r="G114" s="555">
        <v>0</v>
      </c>
      <c r="H114" s="555">
        <v>0</v>
      </c>
      <c r="I114" s="555">
        <v>613177</v>
      </c>
      <c r="J114" s="554">
        <v>613177</v>
      </c>
    </row>
    <row r="115" spans="1:10">
      <c r="A115" s="558" t="s">
        <v>1072</v>
      </c>
      <c r="B115" s="557" t="s">
        <v>1146</v>
      </c>
      <c r="C115" s="557" t="s">
        <v>1203</v>
      </c>
      <c r="D115" s="556" t="s">
        <v>1204</v>
      </c>
      <c r="E115" s="555">
        <v>613177</v>
      </c>
      <c r="F115" s="555">
        <v>613177</v>
      </c>
      <c r="G115" s="555">
        <v>0</v>
      </c>
      <c r="H115" s="555">
        <v>0</v>
      </c>
      <c r="I115" s="555">
        <v>613177</v>
      </c>
      <c r="J115" s="554">
        <v>613177</v>
      </c>
    </row>
    <row r="116" spans="1:10">
      <c r="A116" s="558" t="s">
        <v>1074</v>
      </c>
      <c r="B116" s="557" t="s">
        <v>1069</v>
      </c>
      <c r="C116" s="557" t="s">
        <v>1069</v>
      </c>
      <c r="D116" s="556" t="s">
        <v>1155</v>
      </c>
      <c r="E116" s="555">
        <v>72384</v>
      </c>
      <c r="F116" s="555">
        <v>72384</v>
      </c>
      <c r="G116" s="555">
        <v>0</v>
      </c>
      <c r="H116" s="555">
        <v>0</v>
      </c>
      <c r="I116" s="555">
        <v>72384</v>
      </c>
      <c r="J116" s="554">
        <v>72384</v>
      </c>
    </row>
    <row r="117" spans="1:10">
      <c r="A117" s="558" t="s">
        <v>1074</v>
      </c>
      <c r="B117" s="557" t="s">
        <v>1160</v>
      </c>
      <c r="C117" s="557" t="s">
        <v>1069</v>
      </c>
      <c r="D117" s="556" t="s">
        <v>1161</v>
      </c>
      <c r="E117" s="555">
        <v>72384</v>
      </c>
      <c r="F117" s="555">
        <v>72384</v>
      </c>
      <c r="G117" s="555">
        <v>0</v>
      </c>
      <c r="H117" s="555">
        <v>0</v>
      </c>
      <c r="I117" s="555">
        <v>72384</v>
      </c>
      <c r="J117" s="554">
        <v>72384</v>
      </c>
    </row>
    <row r="118" spans="1:10">
      <c r="A118" s="558" t="s">
        <v>1074</v>
      </c>
      <c r="B118" s="557" t="s">
        <v>1160</v>
      </c>
      <c r="C118" s="557" t="s">
        <v>1203</v>
      </c>
      <c r="D118" s="556" t="s">
        <v>1204</v>
      </c>
      <c r="E118" s="555">
        <v>72384</v>
      </c>
      <c r="F118" s="555">
        <v>72384</v>
      </c>
      <c r="G118" s="555">
        <v>0</v>
      </c>
      <c r="H118" s="555">
        <v>0</v>
      </c>
      <c r="I118" s="555">
        <v>72384</v>
      </c>
      <c r="J118" s="554">
        <v>72384</v>
      </c>
    </row>
    <row r="119" spans="1:10">
      <c r="A119" s="558" t="s">
        <v>1094</v>
      </c>
      <c r="B119" s="557" t="s">
        <v>1069</v>
      </c>
      <c r="C119" s="557" t="s">
        <v>1069</v>
      </c>
      <c r="D119" s="556" t="s">
        <v>1164</v>
      </c>
      <c r="E119" s="555">
        <v>1031518</v>
      </c>
      <c r="F119" s="555">
        <v>1031518</v>
      </c>
      <c r="G119" s="555">
        <v>151914</v>
      </c>
      <c r="H119" s="555">
        <v>151914</v>
      </c>
      <c r="I119" s="555">
        <v>879604</v>
      </c>
      <c r="J119" s="554">
        <v>879604</v>
      </c>
    </row>
    <row r="120" spans="1:10">
      <c r="A120" s="558" t="s">
        <v>1094</v>
      </c>
      <c r="B120" s="557" t="s">
        <v>1168</v>
      </c>
      <c r="C120" s="557" t="s">
        <v>1069</v>
      </c>
      <c r="D120" s="556" t="s">
        <v>1169</v>
      </c>
      <c r="E120" s="555">
        <v>888088</v>
      </c>
      <c r="F120" s="555">
        <v>888088</v>
      </c>
      <c r="G120" s="555">
        <v>8484</v>
      </c>
      <c r="H120" s="555">
        <v>8484</v>
      </c>
      <c r="I120" s="555">
        <v>879604</v>
      </c>
      <c r="J120" s="554">
        <v>879604</v>
      </c>
    </row>
    <row r="121" spans="1:10">
      <c r="A121" s="558" t="s">
        <v>1094</v>
      </c>
      <c r="B121" s="557" t="s">
        <v>1168</v>
      </c>
      <c r="C121" s="557" t="s">
        <v>1094</v>
      </c>
      <c r="D121" s="556" t="s">
        <v>1205</v>
      </c>
      <c r="E121" s="555">
        <v>888088</v>
      </c>
      <c r="F121" s="555">
        <v>888088</v>
      </c>
      <c r="G121" s="555">
        <v>8484</v>
      </c>
      <c r="H121" s="555">
        <v>8484</v>
      </c>
      <c r="I121" s="555">
        <v>879604</v>
      </c>
      <c r="J121" s="554">
        <v>879604</v>
      </c>
    </row>
    <row r="122" spans="1:10">
      <c r="A122" s="558" t="s">
        <v>1094</v>
      </c>
      <c r="B122" s="557" t="s">
        <v>1171</v>
      </c>
      <c r="C122" s="557" t="s">
        <v>1069</v>
      </c>
      <c r="D122" s="556" t="s">
        <v>1172</v>
      </c>
      <c r="E122" s="555">
        <v>143430</v>
      </c>
      <c r="F122" s="555">
        <v>143430</v>
      </c>
      <c r="G122" s="555">
        <v>143430</v>
      </c>
      <c r="H122" s="555">
        <v>143430</v>
      </c>
      <c r="I122" s="555">
        <v>0</v>
      </c>
      <c r="J122" s="554">
        <v>0</v>
      </c>
    </row>
    <row r="123" spans="1:10">
      <c r="A123" s="558" t="s">
        <v>1094</v>
      </c>
      <c r="B123" s="557" t="s">
        <v>1171</v>
      </c>
      <c r="C123" s="557" t="s">
        <v>1203</v>
      </c>
      <c r="D123" s="556" t="s">
        <v>1204</v>
      </c>
      <c r="E123" s="555">
        <v>143430</v>
      </c>
      <c r="F123" s="555">
        <v>143430</v>
      </c>
      <c r="G123" s="555">
        <v>143430</v>
      </c>
      <c r="H123" s="555">
        <v>143430</v>
      </c>
      <c r="I123" s="555">
        <v>0</v>
      </c>
      <c r="J123" s="554">
        <v>0</v>
      </c>
    </row>
    <row r="124" spans="1:10">
      <c r="A124" s="558" t="s">
        <v>1092</v>
      </c>
      <c r="B124" s="557" t="s">
        <v>1069</v>
      </c>
      <c r="C124" s="557" t="s">
        <v>1069</v>
      </c>
      <c r="D124" s="556" t="s">
        <v>1176</v>
      </c>
      <c r="E124" s="555">
        <v>5759203</v>
      </c>
      <c r="F124" s="555">
        <v>5759203</v>
      </c>
      <c r="G124" s="555">
        <v>0</v>
      </c>
      <c r="H124" s="555">
        <v>0</v>
      </c>
      <c r="I124" s="555">
        <v>5759203</v>
      </c>
      <c r="J124" s="554">
        <v>5759203</v>
      </c>
    </row>
    <row r="125" spans="1:10">
      <c r="A125" s="558" t="s">
        <v>1092</v>
      </c>
      <c r="B125" s="557" t="s">
        <v>1183</v>
      </c>
      <c r="C125" s="557" t="s">
        <v>1069</v>
      </c>
      <c r="D125" s="556" t="s">
        <v>1184</v>
      </c>
      <c r="E125" s="555">
        <v>5759203</v>
      </c>
      <c r="F125" s="555">
        <v>5759203</v>
      </c>
      <c r="G125" s="555">
        <v>0</v>
      </c>
      <c r="H125" s="555">
        <v>0</v>
      </c>
      <c r="I125" s="555">
        <v>5759203</v>
      </c>
      <c r="J125" s="554">
        <v>5759203</v>
      </c>
    </row>
    <row r="126" spans="1:10">
      <c r="A126" s="558" t="s">
        <v>1092</v>
      </c>
      <c r="B126" s="557" t="s">
        <v>1183</v>
      </c>
      <c r="C126" s="557" t="s">
        <v>1203</v>
      </c>
      <c r="D126" s="556" t="s">
        <v>1204</v>
      </c>
      <c r="E126" s="555">
        <v>5759203</v>
      </c>
      <c r="F126" s="555">
        <v>5759203</v>
      </c>
      <c r="G126" s="555">
        <v>0</v>
      </c>
      <c r="H126" s="555">
        <v>0</v>
      </c>
      <c r="I126" s="555">
        <v>5759203</v>
      </c>
      <c r="J126" s="554">
        <v>5759203</v>
      </c>
    </row>
    <row r="127" spans="1:10">
      <c r="A127" s="558" t="s">
        <v>1069</v>
      </c>
      <c r="B127" s="557" t="s">
        <v>1069</v>
      </c>
      <c r="C127" s="557" t="s">
        <v>1069</v>
      </c>
      <c r="D127" s="556" t="s">
        <v>1208</v>
      </c>
      <c r="E127" s="555">
        <v>0</v>
      </c>
      <c r="F127" s="555">
        <v>0</v>
      </c>
      <c r="G127" s="555">
        <v>0</v>
      </c>
      <c r="H127" s="555">
        <v>0</v>
      </c>
      <c r="I127" s="555">
        <v>0</v>
      </c>
      <c r="J127" s="554">
        <v>0</v>
      </c>
    </row>
    <row r="128" spans="1:10">
      <c r="A128" s="558" t="s">
        <v>1069</v>
      </c>
      <c r="B128" s="557" t="s">
        <v>1069</v>
      </c>
      <c r="C128" s="557" t="s">
        <v>1069</v>
      </c>
      <c r="D128" s="556" t="s">
        <v>1210</v>
      </c>
      <c r="E128" s="555">
        <v>0</v>
      </c>
      <c r="F128" s="555">
        <v>0</v>
      </c>
      <c r="G128" s="555">
        <v>0</v>
      </c>
      <c r="H128" s="555">
        <v>0</v>
      </c>
      <c r="I128" s="555">
        <v>0</v>
      </c>
      <c r="J128" s="554">
        <v>0</v>
      </c>
    </row>
    <row r="129" spans="1:10">
      <c r="A129" s="558" t="s">
        <v>1069</v>
      </c>
      <c r="B129" s="557" t="s">
        <v>1069</v>
      </c>
      <c r="C129" s="557" t="s">
        <v>1069</v>
      </c>
      <c r="D129" s="556" t="s">
        <v>1211</v>
      </c>
      <c r="E129" s="555">
        <v>36342159</v>
      </c>
      <c r="F129" s="555">
        <v>36342159</v>
      </c>
      <c r="G129" s="555" t="s">
        <v>1069</v>
      </c>
      <c r="H129" s="555" t="s">
        <v>1069</v>
      </c>
      <c r="I129" s="555" t="s">
        <v>1069</v>
      </c>
      <c r="J129" s="554" t="s">
        <v>1069</v>
      </c>
    </row>
    <row r="130" spans="1:10">
      <c r="A130" s="558" t="s">
        <v>1069</v>
      </c>
      <c r="B130" s="557" t="s">
        <v>1069</v>
      </c>
      <c r="C130" s="557" t="s">
        <v>1069</v>
      </c>
      <c r="D130" s="556" t="s">
        <v>1069</v>
      </c>
      <c r="E130" s="555" t="s">
        <v>1069</v>
      </c>
      <c r="F130" s="555" t="s">
        <v>1069</v>
      </c>
      <c r="G130" s="555" t="s">
        <v>1069</v>
      </c>
      <c r="H130" s="555" t="s">
        <v>1069</v>
      </c>
      <c r="I130" s="555" t="s">
        <v>1069</v>
      </c>
      <c r="J130" s="554" t="s">
        <v>1069</v>
      </c>
    </row>
    <row r="131" spans="1:10">
      <c r="A131" s="558" t="s">
        <v>1069</v>
      </c>
      <c r="B131" s="557" t="s">
        <v>1069</v>
      </c>
      <c r="C131" s="557" t="s">
        <v>1069</v>
      </c>
      <c r="D131" s="556" t="s">
        <v>1212</v>
      </c>
      <c r="E131" s="555">
        <v>187791412</v>
      </c>
      <c r="F131" s="555" t="s">
        <v>1069</v>
      </c>
      <c r="G131" s="1599" t="s">
        <v>1333</v>
      </c>
      <c r="H131" s="1600"/>
      <c r="I131" s="555" t="s">
        <v>1069</v>
      </c>
      <c r="J131" s="554" t="s">
        <v>1069</v>
      </c>
    </row>
    <row r="132" spans="1:10">
      <c r="A132" s="558" t="s">
        <v>1069</v>
      </c>
      <c r="B132" s="557" t="s">
        <v>1069</v>
      </c>
      <c r="C132" s="557" t="s">
        <v>1069</v>
      </c>
      <c r="D132" s="556" t="s">
        <v>1214</v>
      </c>
      <c r="E132" s="555">
        <v>205116403</v>
      </c>
      <c r="F132" s="555" t="s">
        <v>1069</v>
      </c>
      <c r="G132" s="1591"/>
      <c r="H132" s="1592"/>
      <c r="I132" s="555" t="s">
        <v>1069</v>
      </c>
      <c r="J132" s="554" t="s">
        <v>1069</v>
      </c>
    </row>
    <row r="133" spans="1:10">
      <c r="A133" s="558" t="s">
        <v>1069</v>
      </c>
      <c r="B133" s="557" t="s">
        <v>1069</v>
      </c>
      <c r="C133" s="557" t="s">
        <v>1069</v>
      </c>
      <c r="D133" s="556" t="s">
        <v>1215</v>
      </c>
      <c r="E133" s="555">
        <v>6434398</v>
      </c>
      <c r="F133" s="555" t="s">
        <v>1069</v>
      </c>
      <c r="G133" s="555" t="s">
        <v>1069</v>
      </c>
      <c r="H133" s="555" t="s">
        <v>1069</v>
      </c>
      <c r="I133" s="555" t="s">
        <v>1069</v>
      </c>
      <c r="J133" s="554" t="s">
        <v>1069</v>
      </c>
    </row>
    <row r="134" spans="1:10">
      <c r="A134" s="558" t="s">
        <v>1069</v>
      </c>
      <c r="B134" s="557" t="s">
        <v>1069</v>
      </c>
      <c r="C134" s="557" t="s">
        <v>1069</v>
      </c>
      <c r="D134" s="556" t="s">
        <v>1216</v>
      </c>
      <c r="E134" s="555">
        <v>211550801</v>
      </c>
      <c r="F134" s="555" t="s">
        <v>1069</v>
      </c>
      <c r="G134" s="555" t="s">
        <v>1069</v>
      </c>
      <c r="H134" s="555" t="s">
        <v>1069</v>
      </c>
      <c r="I134" s="555" t="s">
        <v>1069</v>
      </c>
      <c r="J134" s="554" t="s">
        <v>1069</v>
      </c>
    </row>
    <row r="135" spans="1:10" ht="110.1" customHeight="1">
      <c r="A135" s="1601" t="s">
        <v>1332</v>
      </c>
      <c r="B135" s="1601" t="s">
        <v>1069</v>
      </c>
      <c r="C135" s="1601" t="s">
        <v>1069</v>
      </c>
      <c r="D135" s="1601" t="s">
        <v>1069</v>
      </c>
      <c r="E135" s="1601" t="s">
        <v>1069</v>
      </c>
      <c r="F135" s="1601" t="s">
        <v>1069</v>
      </c>
      <c r="G135" s="1601" t="s">
        <v>1069</v>
      </c>
      <c r="H135" s="1601" t="s">
        <v>1069</v>
      </c>
      <c r="I135" s="1601" t="s">
        <v>1069</v>
      </c>
      <c r="J135" s="1601" t="s">
        <v>1069</v>
      </c>
    </row>
  </sheetData>
  <mergeCells count="22">
    <mergeCell ref="A1:D1"/>
    <mergeCell ref="E1:F1"/>
    <mergeCell ref="G1:H1"/>
    <mergeCell ref="I1:J1"/>
    <mergeCell ref="A28:D28"/>
    <mergeCell ref="E28:F28"/>
    <mergeCell ref="G28:H28"/>
    <mergeCell ref="I28:J28"/>
    <mergeCell ref="A135:J135"/>
    <mergeCell ref="A82:D82"/>
    <mergeCell ref="E82:F82"/>
    <mergeCell ref="G82:H82"/>
    <mergeCell ref="I82:J82"/>
    <mergeCell ref="A109:D109"/>
    <mergeCell ref="E109:F109"/>
    <mergeCell ref="G109:H109"/>
    <mergeCell ref="I109:J109"/>
    <mergeCell ref="A55:D55"/>
    <mergeCell ref="E55:F55"/>
    <mergeCell ref="G55:H55"/>
    <mergeCell ref="I55:J55"/>
    <mergeCell ref="G131:H132"/>
  </mergeCells>
  <phoneticPr fontId="2" type="noConversion"/>
  <hyperlinks>
    <hyperlink ref="K1" location="預告統計資料發布時間表!A1" display="回發布時間表" xr:uid="{F2785854-1A5E-4523-BCA4-5B1676C6E811}"/>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&amp;"標楷體,標準"中華民國113年01月(113年度)&amp;R&amp;"標楷體,標準"&amp;10第&amp;P頁/共&amp;N頁&amp;"新細明體,標準"&amp;12
&amp;"標楷體,標準"編制機關:金峰鄉公所財經課
表       號:20902-00-02-3 &amp;10 </oddHeader>
    <oddFooter>&amp;C&amp;L&amp;R&amp;"標楷體,標準"&amp;9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3BD9-F92D-4A4B-AA88-58EC7A3AD94A}">
  <dimension ref="A1:K139"/>
  <sheetViews>
    <sheetView view="pageLayout" zoomScaleNormal="100" workbookViewId="0">
      <selection activeCell="I12" sqref="I12"/>
    </sheetView>
  </sheetViews>
  <sheetFormatPr defaultRowHeight="16.5"/>
  <cols>
    <col min="1" max="1" width="4.75" style="558" customWidth="1"/>
    <col min="2" max="3" width="6.25" style="557"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554"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594" t="s">
        <v>1059</v>
      </c>
      <c r="B1" s="1595"/>
      <c r="C1" s="1595"/>
      <c r="D1" s="1596"/>
      <c r="E1" s="1597" t="s">
        <v>1060</v>
      </c>
      <c r="F1" s="1598"/>
      <c r="G1" s="1597" t="s">
        <v>1061</v>
      </c>
      <c r="H1" s="1598"/>
      <c r="I1" s="1597" t="s">
        <v>1062</v>
      </c>
      <c r="J1" s="1598"/>
      <c r="K1" s="444" t="s">
        <v>1218</v>
      </c>
    </row>
    <row r="2" spans="1:11" s="434" customFormat="1" ht="16.5" customHeight="1">
      <c r="A2" s="562" t="s">
        <v>1063</v>
      </c>
      <c r="B2" s="561" t="s">
        <v>1064</v>
      </c>
      <c r="C2" s="561" t="s">
        <v>1065</v>
      </c>
      <c r="D2" s="560" t="s">
        <v>1066</v>
      </c>
      <c r="E2" s="559" t="s">
        <v>1067</v>
      </c>
      <c r="F2" s="559" t="s">
        <v>1068</v>
      </c>
      <c r="G2" s="559" t="s">
        <v>1067</v>
      </c>
      <c r="H2" s="559" t="s">
        <v>1068</v>
      </c>
      <c r="I2" s="559" t="s">
        <v>1067</v>
      </c>
      <c r="J2" s="559" t="s">
        <v>1068</v>
      </c>
    </row>
    <row r="3" spans="1:11" s="434" customFormat="1" ht="16.149999999999999" customHeight="1">
      <c r="A3" s="558" t="s">
        <v>1069</v>
      </c>
      <c r="B3" s="561" t="s">
        <v>1069</v>
      </c>
      <c r="C3" s="561" t="s">
        <v>1069</v>
      </c>
      <c r="D3" s="556" t="s">
        <v>1070</v>
      </c>
      <c r="E3" s="555">
        <v>15684802</v>
      </c>
      <c r="F3" s="555">
        <v>69301240</v>
      </c>
      <c r="G3" s="555">
        <v>15422730</v>
      </c>
      <c r="H3" s="555">
        <v>69039168</v>
      </c>
      <c r="I3" s="555">
        <v>262072</v>
      </c>
      <c r="J3" s="554">
        <v>262072</v>
      </c>
    </row>
    <row r="4" spans="1:11">
      <c r="A4" s="558" t="s">
        <v>1069</v>
      </c>
      <c r="B4" s="557" t="s">
        <v>1069</v>
      </c>
      <c r="C4" s="557" t="s">
        <v>1069</v>
      </c>
      <c r="D4" s="556" t="s">
        <v>1071</v>
      </c>
      <c r="E4" s="555">
        <v>15684802</v>
      </c>
      <c r="F4" s="555">
        <v>69301240</v>
      </c>
      <c r="G4" s="555">
        <v>15422730</v>
      </c>
      <c r="H4" s="555">
        <v>69039168</v>
      </c>
      <c r="I4" s="555">
        <v>262072</v>
      </c>
      <c r="J4" s="554">
        <v>262072</v>
      </c>
    </row>
    <row r="5" spans="1:11">
      <c r="A5" s="558" t="s">
        <v>1072</v>
      </c>
      <c r="B5" s="557" t="s">
        <v>1069</v>
      </c>
      <c r="C5" s="557" t="s">
        <v>1069</v>
      </c>
      <c r="D5" s="556" t="s">
        <v>1073</v>
      </c>
      <c r="E5" s="555">
        <v>14404556</v>
      </c>
      <c r="F5" s="555">
        <v>53878448</v>
      </c>
      <c r="G5" s="555">
        <v>14404556</v>
      </c>
      <c r="H5" s="555">
        <v>53878448</v>
      </c>
      <c r="I5" s="555">
        <v>0</v>
      </c>
      <c r="J5" s="554">
        <v>0</v>
      </c>
    </row>
    <row r="6" spans="1:11">
      <c r="A6" s="558" t="s">
        <v>1072</v>
      </c>
      <c r="B6" s="557" t="s">
        <v>1077</v>
      </c>
      <c r="C6" s="557" t="s">
        <v>1069</v>
      </c>
      <c r="D6" s="556" t="s">
        <v>1078</v>
      </c>
      <c r="E6" s="555">
        <v>9946</v>
      </c>
      <c r="F6" s="555">
        <v>13858</v>
      </c>
      <c r="G6" s="555">
        <v>9946</v>
      </c>
      <c r="H6" s="555">
        <v>13858</v>
      </c>
      <c r="I6" s="555">
        <v>0</v>
      </c>
      <c r="J6" s="554">
        <v>0</v>
      </c>
    </row>
    <row r="7" spans="1:11">
      <c r="A7" s="558" t="s">
        <v>1072</v>
      </c>
      <c r="B7" s="557" t="s">
        <v>1077</v>
      </c>
      <c r="C7" s="557" t="s">
        <v>1072</v>
      </c>
      <c r="D7" s="556" t="s">
        <v>1079</v>
      </c>
      <c r="E7" s="555">
        <v>9946</v>
      </c>
      <c r="F7" s="555">
        <v>13858</v>
      </c>
      <c r="G7" s="555">
        <v>9946</v>
      </c>
      <c r="H7" s="555">
        <v>13858</v>
      </c>
      <c r="I7" s="555">
        <v>0</v>
      </c>
      <c r="J7" s="554">
        <v>0</v>
      </c>
    </row>
    <row r="8" spans="1:11">
      <c r="A8" s="558" t="s">
        <v>1072</v>
      </c>
      <c r="B8" s="557" t="s">
        <v>1080</v>
      </c>
      <c r="C8" s="557" t="s">
        <v>1069</v>
      </c>
      <c r="D8" s="556" t="s">
        <v>1081</v>
      </c>
      <c r="E8" s="555">
        <v>2975</v>
      </c>
      <c r="F8" s="555">
        <v>12898</v>
      </c>
      <c r="G8" s="555">
        <v>2975</v>
      </c>
      <c r="H8" s="555">
        <v>12898</v>
      </c>
      <c r="I8" s="555">
        <v>0</v>
      </c>
      <c r="J8" s="554">
        <v>0</v>
      </c>
    </row>
    <row r="9" spans="1:11">
      <c r="A9" s="558" t="s">
        <v>1072</v>
      </c>
      <c r="B9" s="557" t="s">
        <v>1080</v>
      </c>
      <c r="C9" s="557" t="s">
        <v>1072</v>
      </c>
      <c r="D9" s="556" t="s">
        <v>1082</v>
      </c>
      <c r="E9" s="555">
        <v>2975</v>
      </c>
      <c r="F9" s="555">
        <v>12898</v>
      </c>
      <c r="G9" s="555">
        <v>2975</v>
      </c>
      <c r="H9" s="555">
        <v>12898</v>
      </c>
      <c r="I9" s="555">
        <v>0</v>
      </c>
      <c r="J9" s="554">
        <v>0</v>
      </c>
    </row>
    <row r="10" spans="1:11">
      <c r="A10" s="558" t="s">
        <v>1072</v>
      </c>
      <c r="B10" s="557" t="s">
        <v>1083</v>
      </c>
      <c r="C10" s="557" t="s">
        <v>1069</v>
      </c>
      <c r="D10" s="556" t="s">
        <v>1084</v>
      </c>
      <c r="E10" s="555">
        <v>12154</v>
      </c>
      <c r="F10" s="555">
        <v>12154</v>
      </c>
      <c r="G10" s="555">
        <v>12154</v>
      </c>
      <c r="H10" s="555">
        <v>12154</v>
      </c>
      <c r="I10" s="555">
        <v>0</v>
      </c>
      <c r="J10" s="554">
        <v>0</v>
      </c>
    </row>
    <row r="11" spans="1:11">
      <c r="A11" s="558" t="s">
        <v>1072</v>
      </c>
      <c r="B11" s="557" t="s">
        <v>1083</v>
      </c>
      <c r="C11" s="557" t="s">
        <v>1072</v>
      </c>
      <c r="D11" s="556" t="s">
        <v>1085</v>
      </c>
      <c r="E11" s="555">
        <v>12154</v>
      </c>
      <c r="F11" s="555">
        <v>12154</v>
      </c>
      <c r="G11" s="555">
        <v>12154</v>
      </c>
      <c r="H11" s="555">
        <v>12154</v>
      </c>
      <c r="I11" s="555">
        <v>0</v>
      </c>
      <c r="J11" s="554">
        <v>0</v>
      </c>
    </row>
    <row r="12" spans="1:11">
      <c r="A12" s="558" t="s">
        <v>1072</v>
      </c>
      <c r="B12" s="557" t="s">
        <v>1086</v>
      </c>
      <c r="C12" s="557" t="s">
        <v>1069</v>
      </c>
      <c r="D12" s="556" t="s">
        <v>1087</v>
      </c>
      <c r="E12" s="555">
        <v>3901</v>
      </c>
      <c r="F12" s="555">
        <v>8731</v>
      </c>
      <c r="G12" s="555">
        <v>3901</v>
      </c>
      <c r="H12" s="555">
        <v>8731</v>
      </c>
      <c r="I12" s="555">
        <v>0</v>
      </c>
      <c r="J12" s="554">
        <v>0</v>
      </c>
    </row>
    <row r="13" spans="1:11">
      <c r="A13" s="558" t="s">
        <v>1072</v>
      </c>
      <c r="B13" s="557" t="s">
        <v>1086</v>
      </c>
      <c r="C13" s="557" t="s">
        <v>1072</v>
      </c>
      <c r="D13" s="556" t="s">
        <v>1088</v>
      </c>
      <c r="E13" s="555">
        <v>3901</v>
      </c>
      <c r="F13" s="555">
        <v>8731</v>
      </c>
      <c r="G13" s="555">
        <v>3901</v>
      </c>
      <c r="H13" s="555">
        <v>8731</v>
      </c>
      <c r="I13" s="555">
        <v>0</v>
      </c>
      <c r="J13" s="554">
        <v>0</v>
      </c>
    </row>
    <row r="14" spans="1:11">
      <c r="A14" s="558" t="s">
        <v>1072</v>
      </c>
      <c r="B14" s="557" t="s">
        <v>1089</v>
      </c>
      <c r="C14" s="557" t="s">
        <v>1069</v>
      </c>
      <c r="D14" s="556" t="s">
        <v>1090</v>
      </c>
      <c r="E14" s="555">
        <v>14375580</v>
      </c>
      <c r="F14" s="555">
        <v>53830807</v>
      </c>
      <c r="G14" s="555">
        <v>14375580</v>
      </c>
      <c r="H14" s="555">
        <v>53830807</v>
      </c>
      <c r="I14" s="555">
        <v>0</v>
      </c>
      <c r="J14" s="554">
        <v>0</v>
      </c>
    </row>
    <row r="15" spans="1:11">
      <c r="A15" s="558" t="s">
        <v>1072</v>
      </c>
      <c r="B15" s="557" t="s">
        <v>1089</v>
      </c>
      <c r="C15" s="557" t="s">
        <v>1072</v>
      </c>
      <c r="D15" s="556" t="s">
        <v>1091</v>
      </c>
      <c r="E15" s="555">
        <v>14375580</v>
      </c>
      <c r="F15" s="555">
        <v>52760807</v>
      </c>
      <c r="G15" s="555">
        <v>14375580</v>
      </c>
      <c r="H15" s="555">
        <v>52760807</v>
      </c>
      <c r="I15" s="555">
        <v>0</v>
      </c>
      <c r="J15" s="554">
        <v>0</v>
      </c>
    </row>
    <row r="16" spans="1:11">
      <c r="A16" s="558" t="s">
        <v>1072</v>
      </c>
      <c r="B16" s="557" t="s">
        <v>1089</v>
      </c>
      <c r="C16" s="557" t="s">
        <v>1074</v>
      </c>
      <c r="D16" s="556" t="s">
        <v>1334</v>
      </c>
      <c r="E16" s="555">
        <v>0</v>
      </c>
      <c r="F16" s="555">
        <v>1070000</v>
      </c>
      <c r="G16" s="555">
        <v>0</v>
      </c>
      <c r="H16" s="555">
        <v>1070000</v>
      </c>
      <c r="I16" s="555">
        <v>0</v>
      </c>
      <c r="J16" s="554">
        <v>0</v>
      </c>
    </row>
    <row r="17" spans="1:10">
      <c r="A17" s="558" t="s">
        <v>1092</v>
      </c>
      <c r="B17" s="557" t="s">
        <v>1069</v>
      </c>
      <c r="C17" s="557" t="s">
        <v>1069</v>
      </c>
      <c r="D17" s="556" t="s">
        <v>1093</v>
      </c>
      <c r="E17" s="555">
        <v>76933</v>
      </c>
      <c r="F17" s="555">
        <v>120885</v>
      </c>
      <c r="G17" s="555">
        <v>76933</v>
      </c>
      <c r="H17" s="555">
        <v>120885</v>
      </c>
      <c r="I17" s="555">
        <v>0</v>
      </c>
      <c r="J17" s="554">
        <v>0</v>
      </c>
    </row>
    <row r="18" spans="1:10">
      <c r="A18" s="558" t="s">
        <v>1092</v>
      </c>
      <c r="B18" s="557" t="s">
        <v>1094</v>
      </c>
      <c r="C18" s="557" t="s">
        <v>1069</v>
      </c>
      <c r="D18" s="556" t="s">
        <v>1095</v>
      </c>
      <c r="E18" s="555">
        <v>76933</v>
      </c>
      <c r="F18" s="555">
        <v>120885</v>
      </c>
      <c r="G18" s="555">
        <v>76933</v>
      </c>
      <c r="H18" s="555">
        <v>120885</v>
      </c>
      <c r="I18" s="555">
        <v>0</v>
      </c>
      <c r="J18" s="554">
        <v>0</v>
      </c>
    </row>
    <row r="19" spans="1:10">
      <c r="A19" s="558" t="s">
        <v>1092</v>
      </c>
      <c r="B19" s="557" t="s">
        <v>1094</v>
      </c>
      <c r="C19" s="557" t="s">
        <v>1072</v>
      </c>
      <c r="D19" s="556" t="s">
        <v>1096</v>
      </c>
      <c r="E19" s="555">
        <v>76933</v>
      </c>
      <c r="F19" s="555">
        <v>120885</v>
      </c>
      <c r="G19" s="555">
        <v>76933</v>
      </c>
      <c r="H19" s="555">
        <v>120885</v>
      </c>
      <c r="I19" s="555">
        <v>0</v>
      </c>
      <c r="J19" s="554">
        <v>0</v>
      </c>
    </row>
    <row r="20" spans="1:10">
      <c r="A20" s="558" t="s">
        <v>1097</v>
      </c>
      <c r="B20" s="557" t="s">
        <v>1069</v>
      </c>
      <c r="C20" s="557" t="s">
        <v>1069</v>
      </c>
      <c r="D20" s="556" t="s">
        <v>1098</v>
      </c>
      <c r="E20" s="555">
        <v>100756</v>
      </c>
      <c r="F20" s="555">
        <v>138168</v>
      </c>
      <c r="G20" s="555">
        <v>100756</v>
      </c>
      <c r="H20" s="555">
        <v>138168</v>
      </c>
      <c r="I20" s="555">
        <v>0</v>
      </c>
      <c r="J20" s="554">
        <v>0</v>
      </c>
    </row>
    <row r="21" spans="1:10">
      <c r="A21" s="558" t="s">
        <v>1097</v>
      </c>
      <c r="B21" s="557" t="s">
        <v>1072</v>
      </c>
      <c r="C21" s="557" t="s">
        <v>1069</v>
      </c>
      <c r="D21" s="556" t="s">
        <v>1099</v>
      </c>
      <c r="E21" s="555">
        <v>8100</v>
      </c>
      <c r="F21" s="555">
        <v>23300</v>
      </c>
      <c r="G21" s="555">
        <v>8100</v>
      </c>
      <c r="H21" s="555">
        <v>23300</v>
      </c>
      <c r="I21" s="555">
        <v>0</v>
      </c>
      <c r="J21" s="554">
        <v>0</v>
      </c>
    </row>
    <row r="22" spans="1:10">
      <c r="A22" s="558" t="s">
        <v>1097</v>
      </c>
      <c r="B22" s="557" t="s">
        <v>1072</v>
      </c>
      <c r="C22" s="557" t="s">
        <v>1074</v>
      </c>
      <c r="D22" s="556" t="s">
        <v>1100</v>
      </c>
      <c r="E22" s="555">
        <v>8100</v>
      </c>
      <c r="F22" s="555">
        <v>13300</v>
      </c>
      <c r="G22" s="555">
        <v>8100</v>
      </c>
      <c r="H22" s="555">
        <v>13300</v>
      </c>
      <c r="I22" s="555">
        <v>0</v>
      </c>
      <c r="J22" s="554">
        <v>0</v>
      </c>
    </row>
    <row r="23" spans="1:10">
      <c r="A23" s="558" t="s">
        <v>1097</v>
      </c>
      <c r="B23" s="557" t="s">
        <v>1072</v>
      </c>
      <c r="C23" s="557" t="s">
        <v>1097</v>
      </c>
      <c r="D23" s="556" t="s">
        <v>1101</v>
      </c>
      <c r="E23" s="555">
        <v>0</v>
      </c>
      <c r="F23" s="555">
        <v>10000</v>
      </c>
      <c r="G23" s="555">
        <v>0</v>
      </c>
      <c r="H23" s="555">
        <v>10000</v>
      </c>
      <c r="I23" s="555">
        <v>0</v>
      </c>
      <c r="J23" s="554">
        <v>0</v>
      </c>
    </row>
    <row r="24" spans="1:10">
      <c r="A24" s="558" t="s">
        <v>1097</v>
      </c>
      <c r="B24" s="557" t="s">
        <v>1094</v>
      </c>
      <c r="C24" s="557" t="s">
        <v>1069</v>
      </c>
      <c r="D24" s="556" t="s">
        <v>1102</v>
      </c>
      <c r="E24" s="555">
        <v>92656</v>
      </c>
      <c r="F24" s="555">
        <v>114868</v>
      </c>
      <c r="G24" s="555">
        <v>92656</v>
      </c>
      <c r="H24" s="555">
        <v>114868</v>
      </c>
      <c r="I24" s="555">
        <v>0</v>
      </c>
      <c r="J24" s="554">
        <v>0</v>
      </c>
    </row>
    <row r="25" spans="1:10">
      <c r="A25" s="558" t="s">
        <v>1097</v>
      </c>
      <c r="B25" s="557" t="s">
        <v>1094</v>
      </c>
      <c r="C25" s="557" t="s">
        <v>1104</v>
      </c>
      <c r="D25" s="556" t="s">
        <v>1105</v>
      </c>
      <c r="E25" s="555">
        <v>76120</v>
      </c>
      <c r="F25" s="555">
        <v>98332</v>
      </c>
      <c r="G25" s="555">
        <v>76120</v>
      </c>
      <c r="H25" s="555">
        <v>98332</v>
      </c>
      <c r="I25" s="555">
        <v>0</v>
      </c>
      <c r="J25" s="554">
        <v>0</v>
      </c>
    </row>
    <row r="26" spans="1:10">
      <c r="A26" s="558" t="s">
        <v>1097</v>
      </c>
      <c r="B26" s="557" t="s">
        <v>1094</v>
      </c>
      <c r="C26" s="557" t="s">
        <v>1106</v>
      </c>
      <c r="D26" s="556" t="s">
        <v>1107</v>
      </c>
      <c r="E26" s="555">
        <v>16536</v>
      </c>
      <c r="F26" s="555">
        <v>16536</v>
      </c>
      <c r="G26" s="555">
        <v>16536</v>
      </c>
      <c r="H26" s="555">
        <v>16536</v>
      </c>
      <c r="I26" s="555">
        <v>0</v>
      </c>
      <c r="J26" s="554">
        <v>0</v>
      </c>
    </row>
    <row r="27" spans="1:10">
      <c r="A27" s="558" t="s">
        <v>1108</v>
      </c>
      <c r="B27" s="557" t="s">
        <v>1069</v>
      </c>
      <c r="C27" s="557" t="s">
        <v>1069</v>
      </c>
      <c r="D27" s="556" t="s">
        <v>1109</v>
      </c>
      <c r="E27" s="555">
        <v>388365</v>
      </c>
      <c r="F27" s="555">
        <v>388365</v>
      </c>
      <c r="G27" s="555">
        <v>388365</v>
      </c>
      <c r="H27" s="555">
        <v>388365</v>
      </c>
      <c r="I27" s="555">
        <v>0</v>
      </c>
      <c r="J27" s="554">
        <v>0</v>
      </c>
    </row>
    <row r="28" spans="1:10" s="434" customFormat="1" ht="16.5" customHeight="1">
      <c r="A28" s="1594" t="s">
        <v>1059</v>
      </c>
      <c r="B28" s="1595"/>
      <c r="C28" s="1595"/>
      <c r="D28" s="1596"/>
      <c r="E28" s="1597" t="s">
        <v>1060</v>
      </c>
      <c r="F28" s="1598"/>
      <c r="G28" s="1597" t="s">
        <v>1061</v>
      </c>
      <c r="H28" s="1598"/>
      <c r="I28" s="1597" t="s">
        <v>1062</v>
      </c>
      <c r="J28" s="1598"/>
    </row>
    <row r="29" spans="1:10" s="434" customFormat="1" ht="16.5" customHeight="1">
      <c r="A29" s="562" t="s">
        <v>1063</v>
      </c>
      <c r="B29" s="561" t="s">
        <v>1064</v>
      </c>
      <c r="C29" s="561" t="s">
        <v>1065</v>
      </c>
      <c r="D29" s="560" t="s">
        <v>1066</v>
      </c>
      <c r="E29" s="559" t="s">
        <v>1067</v>
      </c>
      <c r="F29" s="559" t="s">
        <v>1068</v>
      </c>
      <c r="G29" s="559" t="s">
        <v>1067</v>
      </c>
      <c r="H29" s="559" t="s">
        <v>1068</v>
      </c>
      <c r="I29" s="559" t="s">
        <v>1067</v>
      </c>
      <c r="J29" s="559" t="s">
        <v>1068</v>
      </c>
    </row>
    <row r="30" spans="1:10">
      <c r="A30" s="558" t="s">
        <v>1108</v>
      </c>
      <c r="B30" s="557" t="s">
        <v>1072</v>
      </c>
      <c r="C30" s="557" t="s">
        <v>1069</v>
      </c>
      <c r="D30" s="556" t="s">
        <v>1110</v>
      </c>
      <c r="E30" s="555">
        <v>388365</v>
      </c>
      <c r="F30" s="555">
        <v>388365</v>
      </c>
      <c r="G30" s="555">
        <v>388365</v>
      </c>
      <c r="H30" s="555">
        <v>388365</v>
      </c>
      <c r="I30" s="555">
        <v>0</v>
      </c>
      <c r="J30" s="554">
        <v>0</v>
      </c>
    </row>
    <row r="31" spans="1:10">
      <c r="A31" s="558" t="s">
        <v>1108</v>
      </c>
      <c r="B31" s="557" t="s">
        <v>1072</v>
      </c>
      <c r="C31" s="557" t="s">
        <v>1072</v>
      </c>
      <c r="D31" s="556" t="s">
        <v>1111</v>
      </c>
      <c r="E31" s="555">
        <v>322611</v>
      </c>
      <c r="F31" s="555">
        <v>322611</v>
      </c>
      <c r="G31" s="555">
        <v>322611</v>
      </c>
      <c r="H31" s="555">
        <v>322611</v>
      </c>
      <c r="I31" s="555">
        <v>0</v>
      </c>
      <c r="J31" s="554">
        <v>0</v>
      </c>
    </row>
    <row r="32" spans="1:10">
      <c r="A32" s="558" t="s">
        <v>1108</v>
      </c>
      <c r="B32" s="557" t="s">
        <v>1072</v>
      </c>
      <c r="C32" s="557" t="s">
        <v>1094</v>
      </c>
      <c r="D32" s="556" t="s">
        <v>1112</v>
      </c>
      <c r="E32" s="555">
        <v>65754</v>
      </c>
      <c r="F32" s="555">
        <v>65754</v>
      </c>
      <c r="G32" s="555">
        <v>65754</v>
      </c>
      <c r="H32" s="555">
        <v>65754</v>
      </c>
      <c r="I32" s="555">
        <v>0</v>
      </c>
      <c r="J32" s="554">
        <v>0</v>
      </c>
    </row>
    <row r="33" spans="1:10">
      <c r="A33" s="558" t="s">
        <v>1113</v>
      </c>
      <c r="B33" s="557" t="s">
        <v>1069</v>
      </c>
      <c r="C33" s="557" t="s">
        <v>1069</v>
      </c>
      <c r="D33" s="556" t="s">
        <v>1114</v>
      </c>
      <c r="E33" s="555">
        <v>709672</v>
      </c>
      <c r="F33" s="555">
        <v>14741455</v>
      </c>
      <c r="G33" s="555">
        <v>447600</v>
      </c>
      <c r="H33" s="555">
        <v>14479383</v>
      </c>
      <c r="I33" s="555">
        <v>262072</v>
      </c>
      <c r="J33" s="554">
        <v>262072</v>
      </c>
    </row>
    <row r="34" spans="1:10">
      <c r="A34" s="558" t="s">
        <v>1113</v>
      </c>
      <c r="B34" s="557" t="s">
        <v>1072</v>
      </c>
      <c r="C34" s="557" t="s">
        <v>1069</v>
      </c>
      <c r="D34" s="556" t="s">
        <v>1115</v>
      </c>
      <c r="E34" s="555">
        <v>709672</v>
      </c>
      <c r="F34" s="555">
        <v>14741455</v>
      </c>
      <c r="G34" s="555">
        <v>447600</v>
      </c>
      <c r="H34" s="555">
        <v>14479383</v>
      </c>
      <c r="I34" s="555">
        <v>262072</v>
      </c>
      <c r="J34" s="554">
        <v>262072</v>
      </c>
    </row>
    <row r="35" spans="1:10">
      <c r="A35" s="558" t="s">
        <v>1113</v>
      </c>
      <c r="B35" s="557" t="s">
        <v>1072</v>
      </c>
      <c r="C35" s="557" t="s">
        <v>1072</v>
      </c>
      <c r="D35" s="556" t="s">
        <v>1116</v>
      </c>
      <c r="E35" s="555">
        <v>0</v>
      </c>
      <c r="F35" s="555">
        <v>1381783</v>
      </c>
      <c r="G35" s="555">
        <v>0</v>
      </c>
      <c r="H35" s="555">
        <v>1381783</v>
      </c>
      <c r="I35" s="555">
        <v>0</v>
      </c>
      <c r="J35" s="554">
        <v>0</v>
      </c>
    </row>
    <row r="36" spans="1:10">
      <c r="A36" s="558" t="s">
        <v>1113</v>
      </c>
      <c r="B36" s="557" t="s">
        <v>1072</v>
      </c>
      <c r="C36" s="557" t="s">
        <v>1074</v>
      </c>
      <c r="D36" s="556" t="s">
        <v>1117</v>
      </c>
      <c r="E36" s="555">
        <v>709672</v>
      </c>
      <c r="F36" s="555">
        <v>13359672</v>
      </c>
      <c r="G36" s="555">
        <v>447600</v>
      </c>
      <c r="H36" s="555">
        <v>13097600</v>
      </c>
      <c r="I36" s="555">
        <v>262072</v>
      </c>
      <c r="J36" s="554">
        <v>262072</v>
      </c>
    </row>
    <row r="37" spans="1:10">
      <c r="A37" s="558" t="s">
        <v>1118</v>
      </c>
      <c r="B37" s="557" t="s">
        <v>1069</v>
      </c>
      <c r="C37" s="557" t="s">
        <v>1069</v>
      </c>
      <c r="D37" s="556" t="s">
        <v>1119</v>
      </c>
      <c r="E37" s="555">
        <v>0</v>
      </c>
      <c r="F37" s="555">
        <v>8000</v>
      </c>
      <c r="G37" s="555">
        <v>0</v>
      </c>
      <c r="H37" s="555">
        <v>8000</v>
      </c>
      <c r="I37" s="555">
        <v>0</v>
      </c>
      <c r="J37" s="554">
        <v>0</v>
      </c>
    </row>
    <row r="38" spans="1:10">
      <c r="A38" s="558" t="s">
        <v>1118</v>
      </c>
      <c r="B38" s="557" t="s">
        <v>1072</v>
      </c>
      <c r="C38" s="557" t="s">
        <v>1069</v>
      </c>
      <c r="D38" s="556" t="s">
        <v>1120</v>
      </c>
      <c r="E38" s="555">
        <v>0</v>
      </c>
      <c r="F38" s="555">
        <v>8000</v>
      </c>
      <c r="G38" s="555">
        <v>0</v>
      </c>
      <c r="H38" s="555">
        <v>8000</v>
      </c>
      <c r="I38" s="555">
        <v>0</v>
      </c>
      <c r="J38" s="554">
        <v>0</v>
      </c>
    </row>
    <row r="39" spans="1:10">
      <c r="A39" s="558" t="s">
        <v>1118</v>
      </c>
      <c r="B39" s="557" t="s">
        <v>1072</v>
      </c>
      <c r="C39" s="557" t="s">
        <v>1072</v>
      </c>
      <c r="D39" s="556" t="s">
        <v>1121</v>
      </c>
      <c r="E39" s="555">
        <v>0</v>
      </c>
      <c r="F39" s="555">
        <v>8000</v>
      </c>
      <c r="G39" s="555">
        <v>0</v>
      </c>
      <c r="H39" s="555">
        <v>8000</v>
      </c>
      <c r="I39" s="555">
        <v>0</v>
      </c>
      <c r="J39" s="554">
        <v>0</v>
      </c>
    </row>
    <row r="40" spans="1:10">
      <c r="A40" s="558" t="s">
        <v>1122</v>
      </c>
      <c r="B40" s="557" t="s">
        <v>1069</v>
      </c>
      <c r="C40" s="557" t="s">
        <v>1069</v>
      </c>
      <c r="D40" s="556" t="s">
        <v>1123</v>
      </c>
      <c r="E40" s="555">
        <v>4520</v>
      </c>
      <c r="F40" s="555">
        <v>25919</v>
      </c>
      <c r="G40" s="555">
        <v>4520</v>
      </c>
      <c r="H40" s="555">
        <v>25919</v>
      </c>
      <c r="I40" s="555">
        <v>0</v>
      </c>
      <c r="J40" s="554">
        <v>0</v>
      </c>
    </row>
    <row r="41" spans="1:10">
      <c r="A41" s="558" t="s">
        <v>1122</v>
      </c>
      <c r="B41" s="557" t="s">
        <v>1074</v>
      </c>
      <c r="C41" s="557" t="s">
        <v>1069</v>
      </c>
      <c r="D41" s="556" t="s">
        <v>1126</v>
      </c>
      <c r="E41" s="555">
        <v>4520</v>
      </c>
      <c r="F41" s="555">
        <v>25919</v>
      </c>
      <c r="G41" s="555">
        <v>4520</v>
      </c>
      <c r="H41" s="555">
        <v>25919</v>
      </c>
      <c r="I41" s="555">
        <v>0</v>
      </c>
      <c r="J41" s="554">
        <v>0</v>
      </c>
    </row>
    <row r="42" spans="1:10">
      <c r="A42" s="558" t="s">
        <v>1122</v>
      </c>
      <c r="B42" s="557" t="s">
        <v>1074</v>
      </c>
      <c r="C42" s="557" t="s">
        <v>1092</v>
      </c>
      <c r="D42" s="556" t="s">
        <v>1127</v>
      </c>
      <c r="E42" s="555">
        <v>1760</v>
      </c>
      <c r="F42" s="555">
        <v>5600</v>
      </c>
      <c r="G42" s="555">
        <v>1760</v>
      </c>
      <c r="H42" s="555">
        <v>5600</v>
      </c>
      <c r="I42" s="555">
        <v>0</v>
      </c>
      <c r="J42" s="554">
        <v>0</v>
      </c>
    </row>
    <row r="43" spans="1:10">
      <c r="A43" s="558" t="s">
        <v>1122</v>
      </c>
      <c r="B43" s="557" t="s">
        <v>1074</v>
      </c>
      <c r="C43" s="557" t="s">
        <v>1118</v>
      </c>
      <c r="D43" s="556" t="s">
        <v>1128</v>
      </c>
      <c r="E43" s="555">
        <v>2760</v>
      </c>
      <c r="F43" s="555">
        <v>20319</v>
      </c>
      <c r="G43" s="555">
        <v>2760</v>
      </c>
      <c r="H43" s="555">
        <v>20319</v>
      </c>
      <c r="I43" s="555">
        <v>0</v>
      </c>
      <c r="J43" s="554">
        <v>0</v>
      </c>
    </row>
    <row r="44" spans="1:10">
      <c r="A44" s="558" t="s">
        <v>1069</v>
      </c>
      <c r="B44" s="557" t="s">
        <v>1069</v>
      </c>
      <c r="C44" s="557" t="s">
        <v>1069</v>
      </c>
      <c r="D44" s="556" t="s">
        <v>1129</v>
      </c>
      <c r="E44" s="555">
        <v>0</v>
      </c>
      <c r="F44" s="555">
        <v>0</v>
      </c>
      <c r="G44" s="555">
        <v>0</v>
      </c>
      <c r="H44" s="555">
        <v>0</v>
      </c>
      <c r="I44" s="555">
        <v>0</v>
      </c>
      <c r="J44" s="554">
        <v>0</v>
      </c>
    </row>
    <row r="45" spans="1:10">
      <c r="A45" s="558" t="s">
        <v>1069</v>
      </c>
      <c r="B45" s="557" t="s">
        <v>1069</v>
      </c>
      <c r="C45" s="557" t="s">
        <v>1069</v>
      </c>
      <c r="D45" s="556" t="s">
        <v>1130</v>
      </c>
      <c r="E45" s="555">
        <v>0</v>
      </c>
      <c r="F45" s="555">
        <v>50712</v>
      </c>
      <c r="G45" s="555">
        <v>0</v>
      </c>
      <c r="H45" s="555">
        <v>50712</v>
      </c>
      <c r="I45" s="555">
        <v>0</v>
      </c>
      <c r="J45" s="554">
        <v>0</v>
      </c>
    </row>
    <row r="46" spans="1:10">
      <c r="A46" s="558" t="s">
        <v>1069</v>
      </c>
      <c r="B46" s="557" t="s">
        <v>1069</v>
      </c>
      <c r="C46" s="557" t="s">
        <v>1069</v>
      </c>
      <c r="D46" s="556" t="s">
        <v>1131</v>
      </c>
      <c r="E46" s="555">
        <v>0</v>
      </c>
      <c r="F46" s="555">
        <v>50712</v>
      </c>
      <c r="G46" s="555">
        <v>0</v>
      </c>
      <c r="H46" s="555">
        <v>50712</v>
      </c>
      <c r="I46" s="555">
        <v>0</v>
      </c>
      <c r="J46" s="554">
        <v>0</v>
      </c>
    </row>
    <row r="47" spans="1:10">
      <c r="A47" s="558" t="s">
        <v>1069</v>
      </c>
      <c r="B47" s="557" t="s">
        <v>1069</v>
      </c>
      <c r="C47" s="557" t="s">
        <v>1069</v>
      </c>
      <c r="D47" s="556" t="s">
        <v>1132</v>
      </c>
      <c r="E47" s="555">
        <v>15684802</v>
      </c>
      <c r="F47" s="555">
        <v>69351952</v>
      </c>
      <c r="G47" s="555" t="s">
        <v>1069</v>
      </c>
      <c r="H47" s="555" t="s">
        <v>1069</v>
      </c>
      <c r="I47" s="555" t="s">
        <v>1069</v>
      </c>
      <c r="J47" s="554" t="s">
        <v>1069</v>
      </c>
    </row>
    <row r="55" spans="1:10" s="434" customFormat="1" ht="16.5" customHeight="1">
      <c r="A55" s="1594" t="s">
        <v>1059</v>
      </c>
      <c r="B55" s="1595"/>
      <c r="C55" s="1595"/>
      <c r="D55" s="1596"/>
      <c r="E55" s="1597" t="s">
        <v>1060</v>
      </c>
      <c r="F55" s="1598"/>
      <c r="G55" s="1597" t="s">
        <v>1133</v>
      </c>
      <c r="H55" s="1598"/>
      <c r="I55" s="1597" t="s">
        <v>1134</v>
      </c>
      <c r="J55" s="1598"/>
    </row>
    <row r="56" spans="1:10" s="434" customFormat="1" ht="16.5" customHeight="1">
      <c r="A56" s="562" t="s">
        <v>1063</v>
      </c>
      <c r="B56" s="561" t="s">
        <v>1064</v>
      </c>
      <c r="C56" s="561" t="s">
        <v>1065</v>
      </c>
      <c r="D56" s="560" t="s">
        <v>1066</v>
      </c>
      <c r="E56" s="559" t="s">
        <v>1067</v>
      </c>
      <c r="F56" s="559" t="s">
        <v>1068</v>
      </c>
      <c r="G56" s="559" t="s">
        <v>1067</v>
      </c>
      <c r="H56" s="559" t="s">
        <v>1068</v>
      </c>
      <c r="I56" s="559" t="s">
        <v>1067</v>
      </c>
      <c r="J56" s="559" t="s">
        <v>1068</v>
      </c>
    </row>
    <row r="57" spans="1:10" s="434" customFormat="1" ht="16.149999999999999" customHeight="1">
      <c r="A57" s="558" t="s">
        <v>1069</v>
      </c>
      <c r="B57" s="561" t="s">
        <v>1069</v>
      </c>
      <c r="C57" s="561" t="s">
        <v>1069</v>
      </c>
      <c r="D57" s="556" t="s">
        <v>1070</v>
      </c>
      <c r="E57" s="555">
        <v>25470066</v>
      </c>
      <c r="F57" s="555">
        <v>61812225</v>
      </c>
      <c r="G57" s="555">
        <v>7658127</v>
      </c>
      <c r="H57" s="555">
        <v>36251166</v>
      </c>
      <c r="I57" s="555">
        <v>17811939</v>
      </c>
      <c r="J57" s="554">
        <v>25561059</v>
      </c>
    </row>
    <row r="58" spans="1:10">
      <c r="A58" s="558" t="s">
        <v>1069</v>
      </c>
      <c r="B58" s="557" t="s">
        <v>1069</v>
      </c>
      <c r="C58" s="557" t="s">
        <v>1069</v>
      </c>
      <c r="D58" s="556" t="s">
        <v>1071</v>
      </c>
      <c r="E58" s="555">
        <v>7511127</v>
      </c>
      <c r="F58" s="555">
        <v>34275004</v>
      </c>
      <c r="G58" s="555">
        <v>7511127</v>
      </c>
      <c r="H58" s="555">
        <v>33850252</v>
      </c>
      <c r="I58" s="555">
        <v>0</v>
      </c>
      <c r="J58" s="554">
        <v>424752</v>
      </c>
    </row>
    <row r="59" spans="1:10" ht="16.149999999999999" customHeight="1">
      <c r="A59" s="558" t="s">
        <v>1072</v>
      </c>
      <c r="B59" s="557" t="s">
        <v>1069</v>
      </c>
      <c r="C59" s="557" t="s">
        <v>1069</v>
      </c>
      <c r="D59" s="556" t="s">
        <v>1135</v>
      </c>
      <c r="E59" s="555">
        <v>2939124</v>
      </c>
      <c r="F59" s="555">
        <v>19988324</v>
      </c>
      <c r="G59" s="555">
        <v>2939124</v>
      </c>
      <c r="H59" s="555">
        <v>19988324</v>
      </c>
      <c r="I59" s="555">
        <v>0</v>
      </c>
      <c r="J59" s="554">
        <v>0</v>
      </c>
    </row>
    <row r="60" spans="1:10">
      <c r="A60" s="558" t="s">
        <v>1072</v>
      </c>
      <c r="B60" s="557" t="s">
        <v>1136</v>
      </c>
      <c r="C60" s="557" t="s">
        <v>1069</v>
      </c>
      <c r="D60" s="556" t="s">
        <v>1137</v>
      </c>
      <c r="E60" s="555">
        <v>1541813</v>
      </c>
      <c r="F60" s="555">
        <v>4442451</v>
      </c>
      <c r="G60" s="555">
        <v>1541813</v>
      </c>
      <c r="H60" s="555">
        <v>4442451</v>
      </c>
      <c r="I60" s="555">
        <v>0</v>
      </c>
      <c r="J60" s="554">
        <v>0</v>
      </c>
    </row>
    <row r="61" spans="1:10">
      <c r="A61" s="558" t="s">
        <v>1072</v>
      </c>
      <c r="B61" s="557" t="s">
        <v>1136</v>
      </c>
      <c r="C61" s="557" t="s">
        <v>1072</v>
      </c>
      <c r="D61" s="556" t="s">
        <v>1138</v>
      </c>
      <c r="E61" s="555">
        <v>1320832</v>
      </c>
      <c r="F61" s="555">
        <v>3586352</v>
      </c>
      <c r="G61" s="555">
        <v>1320832</v>
      </c>
      <c r="H61" s="555">
        <v>3586352</v>
      </c>
      <c r="I61" s="555">
        <v>0</v>
      </c>
      <c r="J61" s="554">
        <v>0</v>
      </c>
    </row>
    <row r="62" spans="1:10">
      <c r="A62" s="558" t="s">
        <v>1072</v>
      </c>
      <c r="B62" s="557" t="s">
        <v>1136</v>
      </c>
      <c r="C62" s="557" t="s">
        <v>1074</v>
      </c>
      <c r="D62" s="556" t="s">
        <v>1139</v>
      </c>
      <c r="E62" s="555">
        <v>74172</v>
      </c>
      <c r="F62" s="555">
        <v>235829</v>
      </c>
      <c r="G62" s="555">
        <v>74172</v>
      </c>
      <c r="H62" s="555">
        <v>235829</v>
      </c>
      <c r="I62" s="555">
        <v>0</v>
      </c>
      <c r="J62" s="554">
        <v>0</v>
      </c>
    </row>
    <row r="63" spans="1:10">
      <c r="A63" s="558" t="s">
        <v>1072</v>
      </c>
      <c r="B63" s="557" t="s">
        <v>1136</v>
      </c>
      <c r="C63" s="557" t="s">
        <v>1094</v>
      </c>
      <c r="D63" s="556" t="s">
        <v>1140</v>
      </c>
      <c r="E63" s="555">
        <v>145109</v>
      </c>
      <c r="F63" s="555">
        <v>564519</v>
      </c>
      <c r="G63" s="555">
        <v>145109</v>
      </c>
      <c r="H63" s="555">
        <v>564519</v>
      </c>
      <c r="I63" s="555">
        <v>0</v>
      </c>
      <c r="J63" s="554">
        <v>0</v>
      </c>
    </row>
    <row r="64" spans="1:10">
      <c r="A64" s="558" t="s">
        <v>1072</v>
      </c>
      <c r="B64" s="557" t="s">
        <v>1136</v>
      </c>
      <c r="C64" s="557" t="s">
        <v>1097</v>
      </c>
      <c r="D64" s="556" t="s">
        <v>1142</v>
      </c>
      <c r="E64" s="555">
        <v>1700</v>
      </c>
      <c r="F64" s="555">
        <v>55751</v>
      </c>
      <c r="G64" s="555">
        <v>1700</v>
      </c>
      <c r="H64" s="555">
        <v>55751</v>
      </c>
      <c r="I64" s="555">
        <v>0</v>
      </c>
      <c r="J64" s="554">
        <v>0</v>
      </c>
    </row>
    <row r="65" spans="1:10">
      <c r="A65" s="558" t="s">
        <v>1072</v>
      </c>
      <c r="B65" s="557" t="s">
        <v>1143</v>
      </c>
      <c r="C65" s="557" t="s">
        <v>1069</v>
      </c>
      <c r="D65" s="556" t="s">
        <v>1144</v>
      </c>
      <c r="E65" s="555">
        <v>0</v>
      </c>
      <c r="F65" s="555">
        <v>10831159</v>
      </c>
      <c r="G65" s="555">
        <v>0</v>
      </c>
      <c r="H65" s="555">
        <v>10831159</v>
      </c>
      <c r="I65" s="555">
        <v>0</v>
      </c>
      <c r="J65" s="554">
        <v>0</v>
      </c>
    </row>
    <row r="66" spans="1:10">
      <c r="A66" s="558" t="s">
        <v>1072</v>
      </c>
      <c r="B66" s="557" t="s">
        <v>1143</v>
      </c>
      <c r="C66" s="557" t="s">
        <v>1072</v>
      </c>
      <c r="D66" s="556" t="s">
        <v>1138</v>
      </c>
      <c r="E66" s="555">
        <v>0</v>
      </c>
      <c r="F66" s="555">
        <v>5222596</v>
      </c>
      <c r="G66" s="555">
        <v>0</v>
      </c>
      <c r="H66" s="555">
        <v>5222596</v>
      </c>
      <c r="I66" s="555">
        <v>0</v>
      </c>
      <c r="J66" s="554">
        <v>0</v>
      </c>
    </row>
    <row r="67" spans="1:10">
      <c r="A67" s="558" t="s">
        <v>1072</v>
      </c>
      <c r="B67" s="557" t="s">
        <v>1143</v>
      </c>
      <c r="C67" s="557" t="s">
        <v>1074</v>
      </c>
      <c r="D67" s="556" t="s">
        <v>1145</v>
      </c>
      <c r="E67" s="555">
        <v>0</v>
      </c>
      <c r="F67" s="555">
        <v>5608563</v>
      </c>
      <c r="G67" s="555">
        <v>0</v>
      </c>
      <c r="H67" s="555">
        <v>5608563</v>
      </c>
      <c r="I67" s="555">
        <v>0</v>
      </c>
      <c r="J67" s="554">
        <v>0</v>
      </c>
    </row>
    <row r="68" spans="1:10">
      <c r="A68" s="558" t="s">
        <v>1072</v>
      </c>
      <c r="B68" s="557" t="s">
        <v>1146</v>
      </c>
      <c r="C68" s="557" t="s">
        <v>1069</v>
      </c>
      <c r="D68" s="556" t="s">
        <v>1147</v>
      </c>
      <c r="E68" s="555">
        <v>1359126</v>
      </c>
      <c r="F68" s="555">
        <v>4595631</v>
      </c>
      <c r="G68" s="555">
        <v>1359126</v>
      </c>
      <c r="H68" s="555">
        <v>4595631</v>
      </c>
      <c r="I68" s="555">
        <v>0</v>
      </c>
      <c r="J68" s="554">
        <v>0</v>
      </c>
    </row>
    <row r="69" spans="1:10">
      <c r="A69" s="558" t="s">
        <v>1072</v>
      </c>
      <c r="B69" s="557" t="s">
        <v>1146</v>
      </c>
      <c r="C69" s="557" t="s">
        <v>1074</v>
      </c>
      <c r="D69" s="556" t="s">
        <v>1148</v>
      </c>
      <c r="E69" s="555">
        <v>1268893</v>
      </c>
      <c r="F69" s="555">
        <v>4272630</v>
      </c>
      <c r="G69" s="555">
        <v>1268893</v>
      </c>
      <c r="H69" s="555">
        <v>4272630</v>
      </c>
      <c r="I69" s="555">
        <v>0</v>
      </c>
      <c r="J69" s="554">
        <v>0</v>
      </c>
    </row>
    <row r="70" spans="1:10">
      <c r="A70" s="558" t="s">
        <v>1072</v>
      </c>
      <c r="B70" s="557" t="s">
        <v>1146</v>
      </c>
      <c r="C70" s="557" t="s">
        <v>1094</v>
      </c>
      <c r="D70" s="556" t="s">
        <v>1149</v>
      </c>
      <c r="E70" s="555">
        <v>5174</v>
      </c>
      <c r="F70" s="555">
        <v>5174</v>
      </c>
      <c r="G70" s="555">
        <v>5174</v>
      </c>
      <c r="H70" s="555">
        <v>5174</v>
      </c>
      <c r="I70" s="555">
        <v>0</v>
      </c>
      <c r="J70" s="554">
        <v>0</v>
      </c>
    </row>
    <row r="71" spans="1:10">
      <c r="A71" s="558" t="s">
        <v>1072</v>
      </c>
      <c r="B71" s="557" t="s">
        <v>1146</v>
      </c>
      <c r="C71" s="557" t="s">
        <v>1092</v>
      </c>
      <c r="D71" s="556" t="s">
        <v>1150</v>
      </c>
      <c r="E71" s="555">
        <v>49142</v>
      </c>
      <c r="F71" s="555">
        <v>204910</v>
      </c>
      <c r="G71" s="555">
        <v>49142</v>
      </c>
      <c r="H71" s="555">
        <v>204910</v>
      </c>
      <c r="I71" s="555">
        <v>0</v>
      </c>
      <c r="J71" s="554">
        <v>0</v>
      </c>
    </row>
    <row r="72" spans="1:10">
      <c r="A72" s="558" t="s">
        <v>1072</v>
      </c>
      <c r="B72" s="557" t="s">
        <v>1146</v>
      </c>
      <c r="C72" s="557" t="s">
        <v>1104</v>
      </c>
      <c r="D72" s="556" t="s">
        <v>1151</v>
      </c>
      <c r="E72" s="555">
        <v>35917</v>
      </c>
      <c r="F72" s="555">
        <v>112917</v>
      </c>
      <c r="G72" s="555">
        <v>35917</v>
      </c>
      <c r="H72" s="555">
        <v>112917</v>
      </c>
      <c r="I72" s="555">
        <v>0</v>
      </c>
      <c r="J72" s="554">
        <v>0</v>
      </c>
    </row>
    <row r="73" spans="1:10">
      <c r="A73" s="558" t="s">
        <v>1072</v>
      </c>
      <c r="B73" s="557" t="s">
        <v>1152</v>
      </c>
      <c r="C73" s="557" t="s">
        <v>1069</v>
      </c>
      <c r="D73" s="556" t="s">
        <v>1153</v>
      </c>
      <c r="E73" s="555">
        <v>38185</v>
      </c>
      <c r="F73" s="555">
        <v>119083</v>
      </c>
      <c r="G73" s="555">
        <v>38185</v>
      </c>
      <c r="H73" s="555">
        <v>119083</v>
      </c>
      <c r="I73" s="555">
        <v>0</v>
      </c>
      <c r="J73" s="554">
        <v>0</v>
      </c>
    </row>
    <row r="74" spans="1:10">
      <c r="A74" s="558" t="s">
        <v>1072</v>
      </c>
      <c r="B74" s="557" t="s">
        <v>1152</v>
      </c>
      <c r="C74" s="557" t="s">
        <v>1074</v>
      </c>
      <c r="D74" s="556" t="s">
        <v>1154</v>
      </c>
      <c r="E74" s="555">
        <v>38185</v>
      </c>
      <c r="F74" s="555">
        <v>119083</v>
      </c>
      <c r="G74" s="555">
        <v>38185</v>
      </c>
      <c r="H74" s="555">
        <v>119083</v>
      </c>
      <c r="I74" s="555">
        <v>0</v>
      </c>
      <c r="J74" s="554">
        <v>0</v>
      </c>
    </row>
    <row r="75" spans="1:10">
      <c r="A75" s="558" t="s">
        <v>1074</v>
      </c>
      <c r="B75" s="557" t="s">
        <v>1069</v>
      </c>
      <c r="C75" s="557" t="s">
        <v>1069</v>
      </c>
      <c r="D75" s="556" t="s">
        <v>1155</v>
      </c>
      <c r="E75" s="555">
        <v>245363</v>
      </c>
      <c r="F75" s="555">
        <v>821070</v>
      </c>
      <c r="G75" s="555">
        <v>245363</v>
      </c>
      <c r="H75" s="555">
        <v>821070</v>
      </c>
      <c r="I75" s="555">
        <v>0</v>
      </c>
      <c r="J75" s="554">
        <v>0</v>
      </c>
    </row>
    <row r="76" spans="1:10">
      <c r="A76" s="558" t="s">
        <v>1074</v>
      </c>
      <c r="B76" s="557" t="s">
        <v>1160</v>
      </c>
      <c r="C76" s="557" t="s">
        <v>1069</v>
      </c>
      <c r="D76" s="556" t="s">
        <v>1161</v>
      </c>
      <c r="E76" s="555">
        <v>245363</v>
      </c>
      <c r="F76" s="555">
        <v>821070</v>
      </c>
      <c r="G76" s="555">
        <v>245363</v>
      </c>
      <c r="H76" s="555">
        <v>821070</v>
      </c>
      <c r="I76" s="555">
        <v>0</v>
      </c>
      <c r="J76" s="554">
        <v>0</v>
      </c>
    </row>
    <row r="77" spans="1:10">
      <c r="A77" s="558" t="s">
        <v>1074</v>
      </c>
      <c r="B77" s="557" t="s">
        <v>1160</v>
      </c>
      <c r="C77" s="557" t="s">
        <v>1074</v>
      </c>
      <c r="D77" s="556" t="s">
        <v>1162</v>
      </c>
      <c r="E77" s="555">
        <v>68618</v>
      </c>
      <c r="F77" s="555">
        <v>251729</v>
      </c>
      <c r="G77" s="555">
        <v>68618</v>
      </c>
      <c r="H77" s="555">
        <v>251729</v>
      </c>
      <c r="I77" s="555">
        <v>0</v>
      </c>
      <c r="J77" s="554">
        <v>0</v>
      </c>
    </row>
    <row r="78" spans="1:10">
      <c r="A78" s="558" t="s">
        <v>1074</v>
      </c>
      <c r="B78" s="557" t="s">
        <v>1160</v>
      </c>
      <c r="C78" s="557" t="s">
        <v>1094</v>
      </c>
      <c r="D78" s="556" t="s">
        <v>1163</v>
      </c>
      <c r="E78" s="555">
        <v>176745</v>
      </c>
      <c r="F78" s="555">
        <v>569341</v>
      </c>
      <c r="G78" s="555">
        <v>176745</v>
      </c>
      <c r="H78" s="555">
        <v>569341</v>
      </c>
      <c r="I78" s="555">
        <v>0</v>
      </c>
      <c r="J78" s="554">
        <v>0</v>
      </c>
    </row>
    <row r="79" spans="1:10">
      <c r="A79" s="558" t="s">
        <v>1094</v>
      </c>
      <c r="B79" s="557" t="s">
        <v>1069</v>
      </c>
      <c r="C79" s="557" t="s">
        <v>1069</v>
      </c>
      <c r="D79" s="556" t="s">
        <v>1164</v>
      </c>
      <c r="E79" s="555">
        <v>1856971</v>
      </c>
      <c r="F79" s="555">
        <v>5973526</v>
      </c>
      <c r="G79" s="555">
        <v>1856971</v>
      </c>
      <c r="H79" s="555">
        <v>5548774</v>
      </c>
      <c r="I79" s="555">
        <v>0</v>
      </c>
      <c r="J79" s="554">
        <v>424752</v>
      </c>
    </row>
    <row r="80" spans="1:10">
      <c r="A80" s="558" t="s">
        <v>1094</v>
      </c>
      <c r="B80" s="557" t="s">
        <v>1165</v>
      </c>
      <c r="C80" s="557" t="s">
        <v>1069</v>
      </c>
      <c r="D80" s="556" t="s">
        <v>1166</v>
      </c>
      <c r="E80" s="555">
        <v>494420</v>
      </c>
      <c r="F80" s="555">
        <v>2145540</v>
      </c>
      <c r="G80" s="555">
        <v>494420</v>
      </c>
      <c r="H80" s="555">
        <v>1720788</v>
      </c>
      <c r="I80" s="555">
        <v>0</v>
      </c>
      <c r="J80" s="554">
        <v>424752</v>
      </c>
    </row>
    <row r="81" spans="1:10">
      <c r="A81" s="558" t="s">
        <v>1094</v>
      </c>
      <c r="B81" s="557" t="s">
        <v>1165</v>
      </c>
      <c r="C81" s="557" t="s">
        <v>1074</v>
      </c>
      <c r="D81" s="556" t="s">
        <v>1167</v>
      </c>
      <c r="E81" s="555">
        <v>494420</v>
      </c>
      <c r="F81" s="555">
        <v>2145540</v>
      </c>
      <c r="G81" s="555">
        <v>494420</v>
      </c>
      <c r="H81" s="555">
        <v>1720788</v>
      </c>
      <c r="I81" s="555">
        <v>0</v>
      </c>
      <c r="J81" s="554">
        <v>424752</v>
      </c>
    </row>
    <row r="82" spans="1:10" s="434" customFormat="1" ht="16.5" customHeight="1">
      <c r="A82" s="1594" t="s">
        <v>1059</v>
      </c>
      <c r="B82" s="1595"/>
      <c r="C82" s="1595"/>
      <c r="D82" s="1596"/>
      <c r="E82" s="1597" t="s">
        <v>1060</v>
      </c>
      <c r="F82" s="1598"/>
      <c r="G82" s="1597" t="s">
        <v>1133</v>
      </c>
      <c r="H82" s="1598"/>
      <c r="I82" s="1597" t="s">
        <v>1134</v>
      </c>
      <c r="J82" s="1598"/>
    </row>
    <row r="83" spans="1:10" s="434" customFormat="1" ht="16.5" customHeight="1">
      <c r="A83" s="562" t="s">
        <v>1063</v>
      </c>
      <c r="B83" s="561" t="s">
        <v>1064</v>
      </c>
      <c r="C83" s="561" t="s">
        <v>1065</v>
      </c>
      <c r="D83" s="560" t="s">
        <v>1066</v>
      </c>
      <c r="E83" s="559" t="s">
        <v>1067</v>
      </c>
      <c r="F83" s="559" t="s">
        <v>1068</v>
      </c>
      <c r="G83" s="559" t="s">
        <v>1067</v>
      </c>
      <c r="H83" s="559" t="s">
        <v>1068</v>
      </c>
      <c r="I83" s="559" t="s">
        <v>1067</v>
      </c>
      <c r="J83" s="559" t="s">
        <v>1068</v>
      </c>
    </row>
    <row r="84" spans="1:10">
      <c r="A84" s="558" t="s">
        <v>1094</v>
      </c>
      <c r="B84" s="557" t="s">
        <v>1168</v>
      </c>
      <c r="C84" s="557" t="s">
        <v>1069</v>
      </c>
      <c r="D84" s="556" t="s">
        <v>1169</v>
      </c>
      <c r="E84" s="555">
        <v>495517</v>
      </c>
      <c r="F84" s="555">
        <v>1748811</v>
      </c>
      <c r="G84" s="555">
        <v>495517</v>
      </c>
      <c r="H84" s="555">
        <v>1748811</v>
      </c>
      <c r="I84" s="555">
        <v>0</v>
      </c>
      <c r="J84" s="554">
        <v>0</v>
      </c>
    </row>
    <row r="85" spans="1:10">
      <c r="A85" s="558" t="s">
        <v>1094</v>
      </c>
      <c r="B85" s="557" t="s">
        <v>1168</v>
      </c>
      <c r="C85" s="557" t="s">
        <v>1074</v>
      </c>
      <c r="D85" s="556" t="s">
        <v>1170</v>
      </c>
      <c r="E85" s="555">
        <v>495517</v>
      </c>
      <c r="F85" s="555">
        <v>1748811</v>
      </c>
      <c r="G85" s="555">
        <v>495517</v>
      </c>
      <c r="H85" s="555">
        <v>1748811</v>
      </c>
      <c r="I85" s="555">
        <v>0</v>
      </c>
      <c r="J85" s="554">
        <v>0</v>
      </c>
    </row>
    <row r="86" spans="1:10">
      <c r="A86" s="558" t="s">
        <v>1094</v>
      </c>
      <c r="B86" s="557" t="s">
        <v>1171</v>
      </c>
      <c r="C86" s="557" t="s">
        <v>1069</v>
      </c>
      <c r="D86" s="556" t="s">
        <v>1172</v>
      </c>
      <c r="E86" s="555">
        <v>867034</v>
      </c>
      <c r="F86" s="555">
        <v>2079175</v>
      </c>
      <c r="G86" s="555">
        <v>867034</v>
      </c>
      <c r="H86" s="555">
        <v>2079175</v>
      </c>
      <c r="I86" s="555">
        <v>0</v>
      </c>
      <c r="J86" s="554">
        <v>0</v>
      </c>
    </row>
    <row r="87" spans="1:10">
      <c r="A87" s="558" t="s">
        <v>1094</v>
      </c>
      <c r="B87" s="557" t="s">
        <v>1171</v>
      </c>
      <c r="C87" s="557" t="s">
        <v>1072</v>
      </c>
      <c r="D87" s="556" t="s">
        <v>1138</v>
      </c>
      <c r="E87" s="555">
        <v>226907</v>
      </c>
      <c r="F87" s="555">
        <v>851242</v>
      </c>
      <c r="G87" s="555">
        <v>226907</v>
      </c>
      <c r="H87" s="555">
        <v>851242</v>
      </c>
      <c r="I87" s="555">
        <v>0</v>
      </c>
      <c r="J87" s="554">
        <v>0</v>
      </c>
    </row>
    <row r="88" spans="1:10">
      <c r="A88" s="558" t="s">
        <v>1094</v>
      </c>
      <c r="B88" s="557" t="s">
        <v>1171</v>
      </c>
      <c r="C88" s="557" t="s">
        <v>1094</v>
      </c>
      <c r="D88" s="556" t="s">
        <v>1173</v>
      </c>
      <c r="E88" s="555">
        <v>2500</v>
      </c>
      <c r="F88" s="555">
        <v>2500</v>
      </c>
      <c r="G88" s="555">
        <v>2500</v>
      </c>
      <c r="H88" s="555">
        <v>2500</v>
      </c>
      <c r="I88" s="555">
        <v>0</v>
      </c>
      <c r="J88" s="554">
        <v>0</v>
      </c>
    </row>
    <row r="89" spans="1:10">
      <c r="A89" s="558" t="s">
        <v>1094</v>
      </c>
      <c r="B89" s="557" t="s">
        <v>1171</v>
      </c>
      <c r="C89" s="557" t="s">
        <v>1092</v>
      </c>
      <c r="D89" s="556" t="s">
        <v>1174</v>
      </c>
      <c r="E89" s="555">
        <v>447276</v>
      </c>
      <c r="F89" s="555">
        <v>857456</v>
      </c>
      <c r="G89" s="555">
        <v>447276</v>
      </c>
      <c r="H89" s="555">
        <v>857456</v>
      </c>
      <c r="I89" s="555">
        <v>0</v>
      </c>
      <c r="J89" s="554">
        <v>0</v>
      </c>
    </row>
    <row r="90" spans="1:10">
      <c r="A90" s="558" t="s">
        <v>1094</v>
      </c>
      <c r="B90" s="557" t="s">
        <v>1171</v>
      </c>
      <c r="C90" s="557" t="s">
        <v>1097</v>
      </c>
      <c r="D90" s="556" t="s">
        <v>1175</v>
      </c>
      <c r="E90" s="555">
        <v>190351</v>
      </c>
      <c r="F90" s="555">
        <v>367977</v>
      </c>
      <c r="G90" s="555">
        <v>190351</v>
      </c>
      <c r="H90" s="555">
        <v>367977</v>
      </c>
      <c r="I90" s="555">
        <v>0</v>
      </c>
      <c r="J90" s="554">
        <v>0</v>
      </c>
    </row>
    <row r="91" spans="1:10">
      <c r="A91" s="558" t="s">
        <v>1092</v>
      </c>
      <c r="B91" s="557" t="s">
        <v>1069</v>
      </c>
      <c r="C91" s="557" t="s">
        <v>1069</v>
      </c>
      <c r="D91" s="556" t="s">
        <v>1176</v>
      </c>
      <c r="E91" s="555">
        <v>625289</v>
      </c>
      <c r="F91" s="555">
        <v>1899185</v>
      </c>
      <c r="G91" s="555">
        <v>625289</v>
      </c>
      <c r="H91" s="555">
        <v>1899185</v>
      </c>
      <c r="I91" s="555">
        <v>0</v>
      </c>
      <c r="J91" s="554">
        <v>0</v>
      </c>
    </row>
    <row r="92" spans="1:10">
      <c r="A92" s="558" t="s">
        <v>1092</v>
      </c>
      <c r="B92" s="557" t="s">
        <v>1177</v>
      </c>
      <c r="C92" s="557" t="s">
        <v>1069</v>
      </c>
      <c r="D92" s="556" t="s">
        <v>1178</v>
      </c>
      <c r="E92" s="555">
        <v>37098</v>
      </c>
      <c r="F92" s="555">
        <v>118710</v>
      </c>
      <c r="G92" s="555">
        <v>37098</v>
      </c>
      <c r="H92" s="555">
        <v>118710</v>
      </c>
      <c r="I92" s="555">
        <v>0</v>
      </c>
      <c r="J92" s="554">
        <v>0</v>
      </c>
    </row>
    <row r="93" spans="1:10">
      <c r="A93" s="558" t="s">
        <v>1092</v>
      </c>
      <c r="B93" s="557" t="s">
        <v>1177</v>
      </c>
      <c r="C93" s="557" t="s">
        <v>1074</v>
      </c>
      <c r="D93" s="556" t="s">
        <v>1179</v>
      </c>
      <c r="E93" s="555">
        <v>37098</v>
      </c>
      <c r="F93" s="555">
        <v>118710</v>
      </c>
      <c r="G93" s="555">
        <v>37098</v>
      </c>
      <c r="H93" s="555">
        <v>118710</v>
      </c>
      <c r="I93" s="555">
        <v>0</v>
      </c>
      <c r="J93" s="554">
        <v>0</v>
      </c>
    </row>
    <row r="94" spans="1:10">
      <c r="A94" s="558" t="s">
        <v>1092</v>
      </c>
      <c r="B94" s="557" t="s">
        <v>1180</v>
      </c>
      <c r="C94" s="557" t="s">
        <v>1069</v>
      </c>
      <c r="D94" s="556" t="s">
        <v>1181</v>
      </c>
      <c r="E94" s="555">
        <v>588191</v>
      </c>
      <c r="F94" s="555">
        <v>1780475</v>
      </c>
      <c r="G94" s="555">
        <v>588191</v>
      </c>
      <c r="H94" s="555">
        <v>1780475</v>
      </c>
      <c r="I94" s="555">
        <v>0</v>
      </c>
      <c r="J94" s="554">
        <v>0</v>
      </c>
    </row>
    <row r="95" spans="1:10">
      <c r="A95" s="558" t="s">
        <v>1092</v>
      </c>
      <c r="B95" s="557" t="s">
        <v>1180</v>
      </c>
      <c r="C95" s="557" t="s">
        <v>1074</v>
      </c>
      <c r="D95" s="556" t="s">
        <v>1182</v>
      </c>
      <c r="E95" s="555">
        <v>588191</v>
      </c>
      <c r="F95" s="555">
        <v>1780475</v>
      </c>
      <c r="G95" s="555">
        <v>588191</v>
      </c>
      <c r="H95" s="555">
        <v>1780475</v>
      </c>
      <c r="I95" s="555">
        <v>0</v>
      </c>
      <c r="J95" s="554">
        <v>0</v>
      </c>
    </row>
    <row r="96" spans="1:10">
      <c r="A96" s="558" t="s">
        <v>1097</v>
      </c>
      <c r="B96" s="557" t="s">
        <v>1069</v>
      </c>
      <c r="C96" s="557" t="s">
        <v>1069</v>
      </c>
      <c r="D96" s="556" t="s">
        <v>1186</v>
      </c>
      <c r="E96" s="555">
        <v>1450752</v>
      </c>
      <c r="F96" s="555">
        <v>3704349</v>
      </c>
      <c r="G96" s="555">
        <v>1450752</v>
      </c>
      <c r="H96" s="555">
        <v>3704349</v>
      </c>
      <c r="I96" s="555">
        <v>0</v>
      </c>
      <c r="J96" s="554">
        <v>0</v>
      </c>
    </row>
    <row r="97" spans="1:10">
      <c r="A97" s="558" t="s">
        <v>1097</v>
      </c>
      <c r="B97" s="557" t="s">
        <v>1187</v>
      </c>
      <c r="C97" s="557" t="s">
        <v>1069</v>
      </c>
      <c r="D97" s="556" t="s">
        <v>1188</v>
      </c>
      <c r="E97" s="555">
        <v>1351011</v>
      </c>
      <c r="F97" s="555">
        <v>3561631</v>
      </c>
      <c r="G97" s="555">
        <v>1351011</v>
      </c>
      <c r="H97" s="555">
        <v>3561631</v>
      </c>
      <c r="I97" s="555">
        <v>0</v>
      </c>
      <c r="J97" s="554">
        <v>0</v>
      </c>
    </row>
    <row r="98" spans="1:10">
      <c r="A98" s="558" t="s">
        <v>1097</v>
      </c>
      <c r="B98" s="557" t="s">
        <v>1187</v>
      </c>
      <c r="C98" s="557" t="s">
        <v>1072</v>
      </c>
      <c r="D98" s="556" t="s">
        <v>1138</v>
      </c>
      <c r="E98" s="555">
        <v>621784</v>
      </c>
      <c r="F98" s="555">
        <v>2306421</v>
      </c>
      <c r="G98" s="555">
        <v>621784</v>
      </c>
      <c r="H98" s="555">
        <v>2306421</v>
      </c>
      <c r="I98" s="555">
        <v>0</v>
      </c>
      <c r="J98" s="554">
        <v>0</v>
      </c>
    </row>
    <row r="99" spans="1:10">
      <c r="A99" s="558" t="s">
        <v>1097</v>
      </c>
      <c r="B99" s="557" t="s">
        <v>1187</v>
      </c>
      <c r="C99" s="557" t="s">
        <v>1074</v>
      </c>
      <c r="D99" s="556" t="s">
        <v>1189</v>
      </c>
      <c r="E99" s="555">
        <v>192815</v>
      </c>
      <c r="F99" s="555">
        <v>593167</v>
      </c>
      <c r="G99" s="555">
        <v>192815</v>
      </c>
      <c r="H99" s="555">
        <v>593167</v>
      </c>
      <c r="I99" s="555">
        <v>0</v>
      </c>
      <c r="J99" s="554">
        <v>0</v>
      </c>
    </row>
    <row r="100" spans="1:10">
      <c r="A100" s="558" t="s">
        <v>1097</v>
      </c>
      <c r="B100" s="557" t="s">
        <v>1187</v>
      </c>
      <c r="C100" s="557" t="s">
        <v>1094</v>
      </c>
      <c r="D100" s="556" t="s">
        <v>1190</v>
      </c>
      <c r="E100" s="555">
        <v>536412</v>
      </c>
      <c r="F100" s="555">
        <v>662043</v>
      </c>
      <c r="G100" s="555">
        <v>536412</v>
      </c>
      <c r="H100" s="555">
        <v>662043</v>
      </c>
      <c r="I100" s="555">
        <v>0</v>
      </c>
      <c r="J100" s="554">
        <v>0</v>
      </c>
    </row>
    <row r="101" spans="1:10">
      <c r="A101" s="558" t="s">
        <v>1097</v>
      </c>
      <c r="B101" s="557" t="s">
        <v>1191</v>
      </c>
      <c r="C101" s="557" t="s">
        <v>1069</v>
      </c>
      <c r="D101" s="556" t="s">
        <v>1192</v>
      </c>
      <c r="E101" s="555">
        <v>99741</v>
      </c>
      <c r="F101" s="555">
        <v>142718</v>
      </c>
      <c r="G101" s="555">
        <v>99741</v>
      </c>
      <c r="H101" s="555">
        <v>142718</v>
      </c>
      <c r="I101" s="555">
        <v>0</v>
      </c>
      <c r="J101" s="554">
        <v>0</v>
      </c>
    </row>
    <row r="102" spans="1:10">
      <c r="A102" s="558" t="s">
        <v>1097</v>
      </c>
      <c r="B102" s="557" t="s">
        <v>1191</v>
      </c>
      <c r="C102" s="557" t="s">
        <v>1074</v>
      </c>
      <c r="D102" s="556" t="s">
        <v>1193</v>
      </c>
      <c r="E102" s="555">
        <v>99741</v>
      </c>
      <c r="F102" s="555">
        <v>142718</v>
      </c>
      <c r="G102" s="555">
        <v>99741</v>
      </c>
      <c r="H102" s="555">
        <v>142718</v>
      </c>
      <c r="I102" s="555">
        <v>0</v>
      </c>
      <c r="J102" s="554">
        <v>0</v>
      </c>
    </row>
    <row r="103" spans="1:10">
      <c r="A103" s="558" t="s">
        <v>1104</v>
      </c>
      <c r="B103" s="557" t="s">
        <v>1069</v>
      </c>
      <c r="C103" s="557" t="s">
        <v>1069</v>
      </c>
      <c r="D103" s="556" t="s">
        <v>1194</v>
      </c>
      <c r="E103" s="555">
        <v>393628</v>
      </c>
      <c r="F103" s="555">
        <v>1855690</v>
      </c>
      <c r="G103" s="555">
        <v>393628</v>
      </c>
      <c r="H103" s="555">
        <v>1855690</v>
      </c>
      <c r="I103" s="555">
        <v>0</v>
      </c>
      <c r="J103" s="554">
        <v>0</v>
      </c>
    </row>
    <row r="104" spans="1:10">
      <c r="A104" s="558" t="s">
        <v>1104</v>
      </c>
      <c r="B104" s="557" t="s">
        <v>1195</v>
      </c>
      <c r="C104" s="557" t="s">
        <v>1069</v>
      </c>
      <c r="D104" s="556" t="s">
        <v>1196</v>
      </c>
      <c r="E104" s="555">
        <v>393628</v>
      </c>
      <c r="F104" s="555">
        <v>1855690</v>
      </c>
      <c r="G104" s="555">
        <v>393628</v>
      </c>
      <c r="H104" s="555">
        <v>1855690</v>
      </c>
      <c r="I104" s="555">
        <v>0</v>
      </c>
      <c r="J104" s="554">
        <v>0</v>
      </c>
    </row>
    <row r="105" spans="1:10">
      <c r="A105" s="558" t="s">
        <v>1104</v>
      </c>
      <c r="B105" s="557" t="s">
        <v>1195</v>
      </c>
      <c r="C105" s="557" t="s">
        <v>1072</v>
      </c>
      <c r="D105" s="556" t="s">
        <v>1197</v>
      </c>
      <c r="E105" s="555">
        <v>378640</v>
      </c>
      <c r="F105" s="555">
        <v>1790726</v>
      </c>
      <c r="G105" s="555">
        <v>378640</v>
      </c>
      <c r="H105" s="555">
        <v>1790726</v>
      </c>
      <c r="I105" s="555">
        <v>0</v>
      </c>
      <c r="J105" s="554">
        <v>0</v>
      </c>
    </row>
    <row r="106" spans="1:10">
      <c r="A106" s="558" t="s">
        <v>1104</v>
      </c>
      <c r="B106" s="557" t="s">
        <v>1195</v>
      </c>
      <c r="C106" s="557" t="s">
        <v>1074</v>
      </c>
      <c r="D106" s="556" t="s">
        <v>1198</v>
      </c>
      <c r="E106" s="555">
        <v>14988</v>
      </c>
      <c r="F106" s="555">
        <v>64964</v>
      </c>
      <c r="G106" s="555">
        <v>14988</v>
      </c>
      <c r="H106" s="555">
        <v>64964</v>
      </c>
      <c r="I106" s="555">
        <v>0</v>
      </c>
      <c r="J106" s="554">
        <v>0</v>
      </c>
    </row>
    <row r="107" spans="1:10">
      <c r="A107" s="558" t="s">
        <v>1106</v>
      </c>
      <c r="B107" s="557" t="s">
        <v>1069</v>
      </c>
      <c r="C107" s="557" t="s">
        <v>1069</v>
      </c>
      <c r="D107" s="556" t="s">
        <v>1199</v>
      </c>
      <c r="E107" s="555">
        <v>0</v>
      </c>
      <c r="F107" s="555">
        <v>32860</v>
      </c>
      <c r="G107" s="555">
        <v>0</v>
      </c>
      <c r="H107" s="555">
        <v>32860</v>
      </c>
      <c r="I107" s="555">
        <v>0</v>
      </c>
      <c r="J107" s="554">
        <v>0</v>
      </c>
    </row>
    <row r="108" spans="1:10">
      <c r="A108" s="558" t="s">
        <v>1106</v>
      </c>
      <c r="B108" s="557" t="s">
        <v>1200</v>
      </c>
      <c r="C108" s="557" t="s">
        <v>1069</v>
      </c>
      <c r="D108" s="556" t="s">
        <v>1201</v>
      </c>
      <c r="E108" s="555">
        <v>0</v>
      </c>
      <c r="F108" s="555">
        <v>32860</v>
      </c>
      <c r="G108" s="555">
        <v>0</v>
      </c>
      <c r="H108" s="555">
        <v>32860</v>
      </c>
      <c r="I108" s="555">
        <v>0</v>
      </c>
      <c r="J108" s="554">
        <v>0</v>
      </c>
    </row>
    <row r="109" spans="1:10" s="434" customFormat="1" ht="16.5" customHeight="1">
      <c r="A109" s="1594" t="s">
        <v>1059</v>
      </c>
      <c r="B109" s="1595"/>
      <c r="C109" s="1595"/>
      <c r="D109" s="1596"/>
      <c r="E109" s="1597" t="s">
        <v>1060</v>
      </c>
      <c r="F109" s="1598"/>
      <c r="G109" s="1597" t="s">
        <v>1133</v>
      </c>
      <c r="H109" s="1598"/>
      <c r="I109" s="1597" t="s">
        <v>1134</v>
      </c>
      <c r="J109" s="1598"/>
    </row>
    <row r="110" spans="1:10" s="434" customFormat="1" ht="16.5" customHeight="1">
      <c r="A110" s="562" t="s">
        <v>1063</v>
      </c>
      <c r="B110" s="561" t="s">
        <v>1064</v>
      </c>
      <c r="C110" s="561" t="s">
        <v>1065</v>
      </c>
      <c r="D110" s="560" t="s">
        <v>1066</v>
      </c>
      <c r="E110" s="559" t="s">
        <v>1067</v>
      </c>
      <c r="F110" s="559" t="s">
        <v>1068</v>
      </c>
      <c r="G110" s="559" t="s">
        <v>1067</v>
      </c>
      <c r="H110" s="559" t="s">
        <v>1068</v>
      </c>
      <c r="I110" s="559" t="s">
        <v>1067</v>
      </c>
      <c r="J110" s="559" t="s">
        <v>1068</v>
      </c>
    </row>
    <row r="111" spans="1:10">
      <c r="A111" s="558" t="s">
        <v>1106</v>
      </c>
      <c r="B111" s="557" t="s">
        <v>1200</v>
      </c>
      <c r="C111" s="557" t="s">
        <v>1074</v>
      </c>
      <c r="D111" s="556" t="s">
        <v>1202</v>
      </c>
      <c r="E111" s="555">
        <v>0</v>
      </c>
      <c r="F111" s="555">
        <v>32860</v>
      </c>
      <c r="G111" s="555">
        <v>0</v>
      </c>
      <c r="H111" s="555">
        <v>32860</v>
      </c>
      <c r="I111" s="555">
        <v>0</v>
      </c>
      <c r="J111" s="554">
        <v>0</v>
      </c>
    </row>
    <row r="112" spans="1:10">
      <c r="A112" s="558" t="s">
        <v>1069</v>
      </c>
      <c r="B112" s="557" t="s">
        <v>1069</v>
      </c>
      <c r="C112" s="557" t="s">
        <v>1069</v>
      </c>
      <c r="D112" s="556" t="s">
        <v>1129</v>
      </c>
      <c r="E112" s="555">
        <v>17958939</v>
      </c>
      <c r="F112" s="555">
        <v>27537221</v>
      </c>
      <c r="G112" s="555">
        <v>147000</v>
      </c>
      <c r="H112" s="555">
        <v>2400914</v>
      </c>
      <c r="I112" s="555">
        <v>17811939</v>
      </c>
      <c r="J112" s="554">
        <v>25136307</v>
      </c>
    </row>
    <row r="113" spans="1:10">
      <c r="A113" s="558" t="s">
        <v>1072</v>
      </c>
      <c r="B113" s="557" t="s">
        <v>1069</v>
      </c>
      <c r="C113" s="557" t="s">
        <v>1069</v>
      </c>
      <c r="D113" s="556" t="s">
        <v>1135</v>
      </c>
      <c r="E113" s="555">
        <v>1923929</v>
      </c>
      <c r="F113" s="555">
        <v>4639106</v>
      </c>
      <c r="G113" s="555">
        <v>0</v>
      </c>
      <c r="H113" s="555">
        <v>2102000</v>
      </c>
      <c r="I113" s="555">
        <v>1923929</v>
      </c>
      <c r="J113" s="554">
        <v>2537106</v>
      </c>
    </row>
    <row r="114" spans="1:10">
      <c r="A114" s="558" t="s">
        <v>1072</v>
      </c>
      <c r="B114" s="557" t="s">
        <v>1143</v>
      </c>
      <c r="C114" s="557" t="s">
        <v>1069</v>
      </c>
      <c r="D114" s="556" t="s">
        <v>1144</v>
      </c>
      <c r="E114" s="555">
        <v>0</v>
      </c>
      <c r="F114" s="555">
        <v>2102000</v>
      </c>
      <c r="G114" s="555">
        <v>0</v>
      </c>
      <c r="H114" s="555">
        <v>2102000</v>
      </c>
      <c r="I114" s="555">
        <v>0</v>
      </c>
      <c r="J114" s="554">
        <v>0</v>
      </c>
    </row>
    <row r="115" spans="1:10">
      <c r="A115" s="558" t="s">
        <v>1072</v>
      </c>
      <c r="B115" s="557" t="s">
        <v>1143</v>
      </c>
      <c r="C115" s="557" t="s">
        <v>1203</v>
      </c>
      <c r="D115" s="556" t="s">
        <v>1204</v>
      </c>
      <c r="E115" s="555">
        <v>0</v>
      </c>
      <c r="F115" s="555">
        <v>2102000</v>
      </c>
      <c r="G115" s="555">
        <v>0</v>
      </c>
      <c r="H115" s="555">
        <v>2102000</v>
      </c>
      <c r="I115" s="555">
        <v>0</v>
      </c>
      <c r="J115" s="554">
        <v>0</v>
      </c>
    </row>
    <row r="116" spans="1:10">
      <c r="A116" s="558" t="s">
        <v>1072</v>
      </c>
      <c r="B116" s="557" t="s">
        <v>1146</v>
      </c>
      <c r="C116" s="557" t="s">
        <v>1069</v>
      </c>
      <c r="D116" s="556" t="s">
        <v>1147</v>
      </c>
      <c r="E116" s="555">
        <v>1923929</v>
      </c>
      <c r="F116" s="555">
        <v>2537106</v>
      </c>
      <c r="G116" s="555">
        <v>0</v>
      </c>
      <c r="H116" s="555">
        <v>0</v>
      </c>
      <c r="I116" s="555">
        <v>1923929</v>
      </c>
      <c r="J116" s="554">
        <v>2537106</v>
      </c>
    </row>
    <row r="117" spans="1:10">
      <c r="A117" s="558" t="s">
        <v>1072</v>
      </c>
      <c r="B117" s="557" t="s">
        <v>1146</v>
      </c>
      <c r="C117" s="557" t="s">
        <v>1203</v>
      </c>
      <c r="D117" s="556" t="s">
        <v>1204</v>
      </c>
      <c r="E117" s="555">
        <v>1923929</v>
      </c>
      <c r="F117" s="555">
        <v>2537106</v>
      </c>
      <c r="G117" s="555">
        <v>0</v>
      </c>
      <c r="H117" s="555">
        <v>0</v>
      </c>
      <c r="I117" s="555">
        <v>1923929</v>
      </c>
      <c r="J117" s="554">
        <v>2537106</v>
      </c>
    </row>
    <row r="118" spans="1:10">
      <c r="A118" s="558" t="s">
        <v>1074</v>
      </c>
      <c r="B118" s="557" t="s">
        <v>1069</v>
      </c>
      <c r="C118" s="557" t="s">
        <v>1069</v>
      </c>
      <c r="D118" s="556" t="s">
        <v>1155</v>
      </c>
      <c r="E118" s="555">
        <v>0</v>
      </c>
      <c r="F118" s="555">
        <v>72384</v>
      </c>
      <c r="G118" s="555">
        <v>0</v>
      </c>
      <c r="H118" s="555">
        <v>0</v>
      </c>
      <c r="I118" s="555">
        <v>0</v>
      </c>
      <c r="J118" s="554">
        <v>72384</v>
      </c>
    </row>
    <row r="119" spans="1:10">
      <c r="A119" s="558" t="s">
        <v>1074</v>
      </c>
      <c r="B119" s="557" t="s">
        <v>1160</v>
      </c>
      <c r="C119" s="557" t="s">
        <v>1069</v>
      </c>
      <c r="D119" s="556" t="s">
        <v>1161</v>
      </c>
      <c r="E119" s="555">
        <v>0</v>
      </c>
      <c r="F119" s="555">
        <v>72384</v>
      </c>
      <c r="G119" s="555">
        <v>0</v>
      </c>
      <c r="H119" s="555">
        <v>0</v>
      </c>
      <c r="I119" s="555">
        <v>0</v>
      </c>
      <c r="J119" s="554">
        <v>72384</v>
      </c>
    </row>
    <row r="120" spans="1:10">
      <c r="A120" s="558" t="s">
        <v>1074</v>
      </c>
      <c r="B120" s="557" t="s">
        <v>1160</v>
      </c>
      <c r="C120" s="557" t="s">
        <v>1203</v>
      </c>
      <c r="D120" s="556" t="s">
        <v>1204</v>
      </c>
      <c r="E120" s="555">
        <v>0</v>
      </c>
      <c r="F120" s="555">
        <v>72384</v>
      </c>
      <c r="G120" s="555">
        <v>0</v>
      </c>
      <c r="H120" s="555">
        <v>0</v>
      </c>
      <c r="I120" s="555">
        <v>0</v>
      </c>
      <c r="J120" s="554">
        <v>72384</v>
      </c>
    </row>
    <row r="121" spans="1:10">
      <c r="A121" s="558" t="s">
        <v>1094</v>
      </c>
      <c r="B121" s="557" t="s">
        <v>1069</v>
      </c>
      <c r="C121" s="557" t="s">
        <v>1069</v>
      </c>
      <c r="D121" s="556" t="s">
        <v>1164</v>
      </c>
      <c r="E121" s="555">
        <v>11167795</v>
      </c>
      <c r="F121" s="555">
        <v>12199313</v>
      </c>
      <c r="G121" s="555">
        <v>147000</v>
      </c>
      <c r="H121" s="555">
        <v>298914</v>
      </c>
      <c r="I121" s="555">
        <v>11020795</v>
      </c>
      <c r="J121" s="554">
        <v>11900399</v>
      </c>
    </row>
    <row r="122" spans="1:10">
      <c r="A122" s="558" t="s">
        <v>1094</v>
      </c>
      <c r="B122" s="557" t="s">
        <v>1168</v>
      </c>
      <c r="C122" s="557" t="s">
        <v>1069</v>
      </c>
      <c r="D122" s="556" t="s">
        <v>1169</v>
      </c>
      <c r="E122" s="555">
        <v>4341014</v>
      </c>
      <c r="F122" s="555">
        <v>5229102</v>
      </c>
      <c r="G122" s="555">
        <v>147000</v>
      </c>
      <c r="H122" s="555">
        <v>155484</v>
      </c>
      <c r="I122" s="555">
        <v>4194014</v>
      </c>
      <c r="J122" s="554">
        <v>5073618</v>
      </c>
    </row>
    <row r="123" spans="1:10">
      <c r="A123" s="558" t="s">
        <v>1094</v>
      </c>
      <c r="B123" s="557" t="s">
        <v>1168</v>
      </c>
      <c r="C123" s="557" t="s">
        <v>1094</v>
      </c>
      <c r="D123" s="556" t="s">
        <v>1205</v>
      </c>
      <c r="E123" s="555">
        <v>4341014</v>
      </c>
      <c r="F123" s="555">
        <v>5229102</v>
      </c>
      <c r="G123" s="555">
        <v>147000</v>
      </c>
      <c r="H123" s="555">
        <v>155484</v>
      </c>
      <c r="I123" s="555">
        <v>4194014</v>
      </c>
      <c r="J123" s="554">
        <v>5073618</v>
      </c>
    </row>
    <row r="124" spans="1:10">
      <c r="A124" s="558" t="s">
        <v>1094</v>
      </c>
      <c r="B124" s="557" t="s">
        <v>1171</v>
      </c>
      <c r="C124" s="557" t="s">
        <v>1069</v>
      </c>
      <c r="D124" s="556" t="s">
        <v>1172</v>
      </c>
      <c r="E124" s="555">
        <v>6826781</v>
      </c>
      <c r="F124" s="555">
        <v>6970211</v>
      </c>
      <c r="G124" s="555">
        <v>0</v>
      </c>
      <c r="H124" s="555">
        <v>143430</v>
      </c>
      <c r="I124" s="555">
        <v>6826781</v>
      </c>
      <c r="J124" s="554">
        <v>6826781</v>
      </c>
    </row>
    <row r="125" spans="1:10">
      <c r="A125" s="558" t="s">
        <v>1094</v>
      </c>
      <c r="B125" s="557" t="s">
        <v>1171</v>
      </c>
      <c r="C125" s="557" t="s">
        <v>1108</v>
      </c>
      <c r="D125" s="556" t="s">
        <v>1206</v>
      </c>
      <c r="E125" s="555">
        <v>4907781</v>
      </c>
      <c r="F125" s="555">
        <v>4907781</v>
      </c>
      <c r="G125" s="555">
        <v>0</v>
      </c>
      <c r="H125" s="555">
        <v>0</v>
      </c>
      <c r="I125" s="555">
        <v>4907781</v>
      </c>
      <c r="J125" s="554">
        <v>4907781</v>
      </c>
    </row>
    <row r="126" spans="1:10">
      <c r="A126" s="558" t="s">
        <v>1094</v>
      </c>
      <c r="B126" s="557" t="s">
        <v>1171</v>
      </c>
      <c r="C126" s="557" t="s">
        <v>1203</v>
      </c>
      <c r="D126" s="556" t="s">
        <v>1204</v>
      </c>
      <c r="E126" s="555">
        <v>1919000</v>
      </c>
      <c r="F126" s="555">
        <v>2062430</v>
      </c>
      <c r="G126" s="555">
        <v>0</v>
      </c>
      <c r="H126" s="555">
        <v>143430</v>
      </c>
      <c r="I126" s="555">
        <v>1919000</v>
      </c>
      <c r="J126" s="554">
        <v>1919000</v>
      </c>
    </row>
    <row r="127" spans="1:10">
      <c r="A127" s="558" t="s">
        <v>1092</v>
      </c>
      <c r="B127" s="557" t="s">
        <v>1069</v>
      </c>
      <c r="C127" s="557" t="s">
        <v>1069</v>
      </c>
      <c r="D127" s="556" t="s">
        <v>1176</v>
      </c>
      <c r="E127" s="555">
        <v>4867215</v>
      </c>
      <c r="F127" s="555">
        <v>10626418</v>
      </c>
      <c r="G127" s="555">
        <v>0</v>
      </c>
      <c r="H127" s="555">
        <v>0</v>
      </c>
      <c r="I127" s="555">
        <v>4867215</v>
      </c>
      <c r="J127" s="554">
        <v>10626418</v>
      </c>
    </row>
    <row r="128" spans="1:10">
      <c r="A128" s="558" t="s">
        <v>1092</v>
      </c>
      <c r="B128" s="557" t="s">
        <v>1183</v>
      </c>
      <c r="C128" s="557" t="s">
        <v>1069</v>
      </c>
      <c r="D128" s="556" t="s">
        <v>1184</v>
      </c>
      <c r="E128" s="555">
        <v>4867215</v>
      </c>
      <c r="F128" s="555">
        <v>10626418</v>
      </c>
      <c r="G128" s="555">
        <v>0</v>
      </c>
      <c r="H128" s="555">
        <v>0</v>
      </c>
      <c r="I128" s="555">
        <v>4867215</v>
      </c>
      <c r="J128" s="554">
        <v>10626418</v>
      </c>
    </row>
    <row r="129" spans="1:10">
      <c r="A129" s="558" t="s">
        <v>1092</v>
      </c>
      <c r="B129" s="557" t="s">
        <v>1183</v>
      </c>
      <c r="C129" s="557" t="s">
        <v>1203</v>
      </c>
      <c r="D129" s="556" t="s">
        <v>1204</v>
      </c>
      <c r="E129" s="555">
        <v>4867215</v>
      </c>
      <c r="F129" s="555">
        <v>10626418</v>
      </c>
      <c r="G129" s="555">
        <v>0</v>
      </c>
      <c r="H129" s="555">
        <v>0</v>
      </c>
      <c r="I129" s="555">
        <v>4867215</v>
      </c>
      <c r="J129" s="554">
        <v>10626418</v>
      </c>
    </row>
    <row r="130" spans="1:10">
      <c r="A130" s="558" t="s">
        <v>1069</v>
      </c>
      <c r="B130" s="557" t="s">
        <v>1069</v>
      </c>
      <c r="C130" s="557" t="s">
        <v>1069</v>
      </c>
      <c r="D130" s="556" t="s">
        <v>1208</v>
      </c>
      <c r="E130" s="555">
        <v>655364</v>
      </c>
      <c r="F130" s="555">
        <v>655364</v>
      </c>
      <c r="G130" s="555">
        <v>655364</v>
      </c>
      <c r="H130" s="555">
        <v>655364</v>
      </c>
      <c r="I130" s="555">
        <v>0</v>
      </c>
      <c r="J130" s="554">
        <v>0</v>
      </c>
    </row>
    <row r="131" spans="1:10">
      <c r="A131" s="558" t="s">
        <v>1069</v>
      </c>
      <c r="B131" s="557" t="s">
        <v>1069</v>
      </c>
      <c r="C131" s="557" t="s">
        <v>1069</v>
      </c>
      <c r="D131" s="556" t="s">
        <v>1209</v>
      </c>
      <c r="E131" s="555">
        <v>589877</v>
      </c>
      <c r="F131" s="555">
        <v>589877</v>
      </c>
      <c r="G131" s="555">
        <v>589877</v>
      </c>
      <c r="H131" s="555">
        <v>589877</v>
      </c>
      <c r="I131" s="555">
        <v>0</v>
      </c>
      <c r="J131" s="554">
        <v>0</v>
      </c>
    </row>
    <row r="132" spans="1:10">
      <c r="A132" s="558" t="s">
        <v>1069</v>
      </c>
      <c r="B132" s="557" t="s">
        <v>1069</v>
      </c>
      <c r="C132" s="557" t="s">
        <v>1069</v>
      </c>
      <c r="D132" s="556" t="s">
        <v>1210</v>
      </c>
      <c r="E132" s="555">
        <v>65487</v>
      </c>
      <c r="F132" s="555">
        <v>65487</v>
      </c>
      <c r="G132" s="555">
        <v>65487</v>
      </c>
      <c r="H132" s="555">
        <v>65487</v>
      </c>
      <c r="I132" s="555">
        <v>0</v>
      </c>
      <c r="J132" s="554">
        <v>0</v>
      </c>
    </row>
    <row r="133" spans="1:10">
      <c r="A133" s="558" t="s">
        <v>1069</v>
      </c>
      <c r="B133" s="557" t="s">
        <v>1069</v>
      </c>
      <c r="C133" s="557" t="s">
        <v>1069</v>
      </c>
      <c r="D133" s="556" t="s">
        <v>1211</v>
      </c>
      <c r="E133" s="555">
        <v>26125430</v>
      </c>
      <c r="F133" s="555">
        <v>62467589</v>
      </c>
      <c r="G133" s="555" t="s">
        <v>1069</v>
      </c>
      <c r="H133" s="555" t="s">
        <v>1069</v>
      </c>
      <c r="I133" s="555" t="s">
        <v>1069</v>
      </c>
      <c r="J133" s="554" t="s">
        <v>1069</v>
      </c>
    </row>
    <row r="134" spans="1:10">
      <c r="A134" s="558" t="s">
        <v>1069</v>
      </c>
      <c r="B134" s="557" t="s">
        <v>1069</v>
      </c>
      <c r="C134" s="557" t="s">
        <v>1069</v>
      </c>
      <c r="D134" s="556" t="s">
        <v>1069</v>
      </c>
      <c r="E134" s="555" t="s">
        <v>1069</v>
      </c>
      <c r="F134" s="555" t="s">
        <v>1069</v>
      </c>
      <c r="G134" s="555" t="s">
        <v>1069</v>
      </c>
      <c r="H134" s="555" t="s">
        <v>1069</v>
      </c>
      <c r="I134" s="555" t="s">
        <v>1069</v>
      </c>
      <c r="J134" s="554" t="s">
        <v>1069</v>
      </c>
    </row>
    <row r="135" spans="1:10">
      <c r="A135" s="558" t="s">
        <v>1069</v>
      </c>
      <c r="B135" s="557" t="s">
        <v>1069</v>
      </c>
      <c r="C135" s="557" t="s">
        <v>1069</v>
      </c>
      <c r="D135" s="556" t="s">
        <v>1212</v>
      </c>
      <c r="E135" s="555">
        <v>205116403</v>
      </c>
      <c r="F135" s="555" t="s">
        <v>1069</v>
      </c>
      <c r="G135" s="555" t="s">
        <v>1069</v>
      </c>
      <c r="H135" s="555" t="s">
        <v>1069</v>
      </c>
      <c r="I135" s="555" t="s">
        <v>1069</v>
      </c>
      <c r="J135" s="554" t="s">
        <v>1069</v>
      </c>
    </row>
    <row r="136" spans="1:10">
      <c r="A136" s="558" t="s">
        <v>1069</v>
      </c>
      <c r="B136" s="557" t="s">
        <v>1069</v>
      </c>
      <c r="C136" s="557" t="s">
        <v>1069</v>
      </c>
      <c r="D136" s="556" t="s">
        <v>1214</v>
      </c>
      <c r="E136" s="555">
        <v>194675775</v>
      </c>
      <c r="F136" s="555" t="s">
        <v>1069</v>
      </c>
      <c r="G136" s="555" t="s">
        <v>1069</v>
      </c>
      <c r="H136" s="555" t="s">
        <v>1069</v>
      </c>
      <c r="I136" s="555" t="s">
        <v>1069</v>
      </c>
      <c r="J136" s="554" t="s">
        <v>1069</v>
      </c>
    </row>
    <row r="137" spans="1:10">
      <c r="A137" s="558" t="s">
        <v>1069</v>
      </c>
      <c r="B137" s="557" t="s">
        <v>1069</v>
      </c>
      <c r="C137" s="557" t="s">
        <v>1069</v>
      </c>
      <c r="D137" s="556" t="s">
        <v>1215</v>
      </c>
      <c r="E137" s="555">
        <v>344147</v>
      </c>
      <c r="F137" s="555" t="s">
        <v>1069</v>
      </c>
      <c r="G137" s="555" t="s">
        <v>1069</v>
      </c>
      <c r="H137" s="555" t="s">
        <v>1069</v>
      </c>
      <c r="I137" s="555" t="s">
        <v>1069</v>
      </c>
      <c r="J137" s="554" t="s">
        <v>1069</v>
      </c>
    </row>
    <row r="138" spans="1:10">
      <c r="A138" s="558" t="s">
        <v>1069</v>
      </c>
      <c r="B138" s="557" t="s">
        <v>1069</v>
      </c>
      <c r="C138" s="557" t="s">
        <v>1069</v>
      </c>
      <c r="D138" s="556" t="s">
        <v>1216</v>
      </c>
      <c r="E138" s="555">
        <v>195019922</v>
      </c>
      <c r="F138" s="555" t="s">
        <v>1069</v>
      </c>
      <c r="G138" s="555" t="s">
        <v>1069</v>
      </c>
      <c r="H138" s="555" t="s">
        <v>1069</v>
      </c>
      <c r="I138" s="555" t="s">
        <v>1069</v>
      </c>
      <c r="J138" s="554" t="s">
        <v>1069</v>
      </c>
    </row>
    <row r="139" spans="1:10" ht="110.1" customHeight="1">
      <c r="A139" s="1601" t="s">
        <v>1335</v>
      </c>
      <c r="B139" s="1601" t="s">
        <v>1069</v>
      </c>
      <c r="C139" s="1601" t="s">
        <v>1069</v>
      </c>
      <c r="D139" s="1601" t="s">
        <v>1069</v>
      </c>
      <c r="E139" s="1601" t="s">
        <v>1069</v>
      </c>
      <c r="F139" s="1601" t="s">
        <v>1069</v>
      </c>
      <c r="G139" s="1601" t="s">
        <v>1069</v>
      </c>
      <c r="H139" s="1601" t="s">
        <v>1069</v>
      </c>
      <c r="I139" s="1601" t="s">
        <v>1069</v>
      </c>
      <c r="J139" s="1601" t="s">
        <v>1069</v>
      </c>
    </row>
  </sheetData>
  <mergeCells count="21">
    <mergeCell ref="A1:D1"/>
    <mergeCell ref="E1:F1"/>
    <mergeCell ref="G1:H1"/>
    <mergeCell ref="I1:J1"/>
    <mergeCell ref="A28:D28"/>
    <mergeCell ref="E28:F28"/>
    <mergeCell ref="G28:H28"/>
    <mergeCell ref="I28:J28"/>
    <mergeCell ref="A55:D55"/>
    <mergeCell ref="E55:F55"/>
    <mergeCell ref="G55:H55"/>
    <mergeCell ref="I55:J55"/>
    <mergeCell ref="A82:D82"/>
    <mergeCell ref="E82:F82"/>
    <mergeCell ref="G82:H82"/>
    <mergeCell ref="I82:J82"/>
    <mergeCell ref="A109:D109"/>
    <mergeCell ref="E109:F109"/>
    <mergeCell ref="G109:H109"/>
    <mergeCell ref="I109:J109"/>
    <mergeCell ref="A139:J139"/>
  </mergeCells>
  <phoneticPr fontId="2" type="noConversion"/>
  <hyperlinks>
    <hyperlink ref="K1" location="預告統計資料發布時間表!A1" display="回發布時間表" xr:uid="{93ED18C5-C4BB-488E-BD9A-A51D68AECCA4}"/>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&amp;"標楷體,標準"中華民國113年02月(113年度)&amp;R&amp;"標楷體,標準"&amp;10第&amp;P頁/共&amp;N頁&amp;"新細明體,標準"&amp;12
&amp;"標楷體,標準"編制機關:金峰鄉公所財經課
表       號:20902-00-02-3 &amp;10 </oddHeader>
    <oddFooter>&amp;C&amp;L&amp;R&amp;"標楷體,標準"&amp;9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0A76-DB98-43F1-89A7-F866E288BFB7}">
  <dimension ref="A1:K141"/>
  <sheetViews>
    <sheetView view="pageLayout" zoomScaleNormal="100" workbookViewId="0">
      <selection activeCell="I4" sqref="I4"/>
    </sheetView>
  </sheetViews>
  <sheetFormatPr defaultRowHeight="16.5"/>
  <cols>
    <col min="1" max="1" width="4.75" style="570" customWidth="1"/>
    <col min="2" max="3" width="6.25" style="572"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571"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603" t="s">
        <v>1059</v>
      </c>
      <c r="B1" s="1604"/>
      <c r="C1" s="1604"/>
      <c r="D1" s="1605"/>
      <c r="E1" s="1606" t="s">
        <v>1060</v>
      </c>
      <c r="F1" s="1607"/>
      <c r="G1" s="1606" t="s">
        <v>1061</v>
      </c>
      <c r="H1" s="1607"/>
      <c r="I1" s="1606" t="s">
        <v>1062</v>
      </c>
      <c r="J1" s="1607"/>
      <c r="K1" s="444" t="s">
        <v>1218</v>
      </c>
    </row>
    <row r="2" spans="1:11" s="434" customFormat="1" ht="16.5" customHeight="1">
      <c r="A2" s="568" t="s">
        <v>1063</v>
      </c>
      <c r="B2" s="569" t="s">
        <v>1064</v>
      </c>
      <c r="C2" s="569" t="s">
        <v>1065</v>
      </c>
      <c r="D2" s="560" t="s">
        <v>1066</v>
      </c>
      <c r="E2" s="559" t="s">
        <v>1067</v>
      </c>
      <c r="F2" s="559" t="s">
        <v>1068</v>
      </c>
      <c r="G2" s="559" t="s">
        <v>1067</v>
      </c>
      <c r="H2" s="559" t="s">
        <v>1068</v>
      </c>
      <c r="I2" s="559" t="s">
        <v>1067</v>
      </c>
      <c r="J2" s="559" t="s">
        <v>1068</v>
      </c>
    </row>
    <row r="3" spans="1:11" s="434" customFormat="1" ht="16.149999999999999" customHeight="1">
      <c r="A3" s="570" t="s">
        <v>1069</v>
      </c>
      <c r="B3" s="569" t="s">
        <v>1069</v>
      </c>
      <c r="C3" s="569" t="s">
        <v>1069</v>
      </c>
      <c r="D3" s="556" t="s">
        <v>1070</v>
      </c>
      <c r="E3" s="555">
        <v>15056357</v>
      </c>
      <c r="F3" s="555">
        <v>84357597</v>
      </c>
      <c r="G3" s="555">
        <v>15056357</v>
      </c>
      <c r="H3" s="555">
        <v>84095525</v>
      </c>
      <c r="I3" s="555">
        <v>0</v>
      </c>
      <c r="J3" s="571">
        <v>262072</v>
      </c>
    </row>
    <row r="4" spans="1:11">
      <c r="A4" s="570" t="s">
        <v>1069</v>
      </c>
      <c r="B4" s="572" t="s">
        <v>1069</v>
      </c>
      <c r="C4" s="572" t="s">
        <v>1069</v>
      </c>
      <c r="D4" s="556" t="s">
        <v>1071</v>
      </c>
      <c r="E4" s="555">
        <v>15056357</v>
      </c>
      <c r="F4" s="555">
        <v>84357597</v>
      </c>
      <c r="G4" s="555">
        <v>15056357</v>
      </c>
      <c r="H4" s="555">
        <v>84095525</v>
      </c>
      <c r="I4" s="555">
        <v>0</v>
      </c>
      <c r="J4" s="571">
        <v>262072</v>
      </c>
    </row>
    <row r="5" spans="1:11">
      <c r="A5" s="570" t="s">
        <v>1072</v>
      </c>
      <c r="B5" s="572" t="s">
        <v>1069</v>
      </c>
      <c r="C5" s="572" t="s">
        <v>1069</v>
      </c>
      <c r="D5" s="556" t="s">
        <v>1073</v>
      </c>
      <c r="E5" s="555">
        <v>14761194</v>
      </c>
      <c r="F5" s="555">
        <v>68639642</v>
      </c>
      <c r="G5" s="555">
        <v>14761194</v>
      </c>
      <c r="H5" s="555">
        <v>68639642</v>
      </c>
      <c r="I5" s="555">
        <v>0</v>
      </c>
      <c r="J5" s="571">
        <v>0</v>
      </c>
    </row>
    <row r="6" spans="1:11">
      <c r="A6" s="570" t="s">
        <v>1072</v>
      </c>
      <c r="B6" s="572" t="s">
        <v>1077</v>
      </c>
      <c r="C6" s="572" t="s">
        <v>1069</v>
      </c>
      <c r="D6" s="556" t="s">
        <v>1078</v>
      </c>
      <c r="E6" s="555">
        <v>2314</v>
      </c>
      <c r="F6" s="555">
        <v>16172</v>
      </c>
      <c r="G6" s="555">
        <v>2314</v>
      </c>
      <c r="H6" s="555">
        <v>16172</v>
      </c>
      <c r="I6" s="555">
        <v>0</v>
      </c>
      <c r="J6" s="571">
        <v>0</v>
      </c>
    </row>
    <row r="7" spans="1:11">
      <c r="A7" s="570" t="s">
        <v>1072</v>
      </c>
      <c r="B7" s="572" t="s">
        <v>1077</v>
      </c>
      <c r="C7" s="572" t="s">
        <v>1072</v>
      </c>
      <c r="D7" s="556" t="s">
        <v>1079</v>
      </c>
      <c r="E7" s="555">
        <v>2314</v>
      </c>
      <c r="F7" s="555">
        <v>16172</v>
      </c>
      <c r="G7" s="555">
        <v>2314</v>
      </c>
      <c r="H7" s="555">
        <v>16172</v>
      </c>
      <c r="I7" s="555">
        <v>0</v>
      </c>
      <c r="J7" s="571">
        <v>0</v>
      </c>
    </row>
    <row r="8" spans="1:11">
      <c r="A8" s="570" t="s">
        <v>1072</v>
      </c>
      <c r="B8" s="572" t="s">
        <v>1080</v>
      </c>
      <c r="C8" s="572" t="s">
        <v>1069</v>
      </c>
      <c r="D8" s="556" t="s">
        <v>1081</v>
      </c>
      <c r="E8" s="555">
        <v>3444</v>
      </c>
      <c r="F8" s="555">
        <v>16342</v>
      </c>
      <c r="G8" s="555">
        <v>3444</v>
      </c>
      <c r="H8" s="555">
        <v>16342</v>
      </c>
      <c r="I8" s="555">
        <v>0</v>
      </c>
      <c r="J8" s="571">
        <v>0</v>
      </c>
    </row>
    <row r="9" spans="1:11">
      <c r="A9" s="570" t="s">
        <v>1072</v>
      </c>
      <c r="B9" s="572" t="s">
        <v>1080</v>
      </c>
      <c r="C9" s="572" t="s">
        <v>1072</v>
      </c>
      <c r="D9" s="556" t="s">
        <v>1082</v>
      </c>
      <c r="E9" s="555">
        <v>3444</v>
      </c>
      <c r="F9" s="555">
        <v>16342</v>
      </c>
      <c r="G9" s="555">
        <v>3444</v>
      </c>
      <c r="H9" s="555">
        <v>16342</v>
      </c>
      <c r="I9" s="555">
        <v>0</v>
      </c>
      <c r="J9" s="571">
        <v>0</v>
      </c>
    </row>
    <row r="10" spans="1:11">
      <c r="A10" s="570" t="s">
        <v>1072</v>
      </c>
      <c r="B10" s="572" t="s">
        <v>1083</v>
      </c>
      <c r="C10" s="572" t="s">
        <v>1069</v>
      </c>
      <c r="D10" s="556" t="s">
        <v>1084</v>
      </c>
      <c r="E10" s="555">
        <v>12936</v>
      </c>
      <c r="F10" s="555">
        <v>25090</v>
      </c>
      <c r="G10" s="555">
        <v>12936</v>
      </c>
      <c r="H10" s="555">
        <v>25090</v>
      </c>
      <c r="I10" s="555">
        <v>0</v>
      </c>
      <c r="J10" s="571">
        <v>0</v>
      </c>
    </row>
    <row r="11" spans="1:11">
      <c r="A11" s="570" t="s">
        <v>1072</v>
      </c>
      <c r="B11" s="572" t="s">
        <v>1083</v>
      </c>
      <c r="C11" s="572" t="s">
        <v>1072</v>
      </c>
      <c r="D11" s="556" t="s">
        <v>1085</v>
      </c>
      <c r="E11" s="555">
        <v>12936</v>
      </c>
      <c r="F11" s="555">
        <v>25090</v>
      </c>
      <c r="G11" s="555">
        <v>12936</v>
      </c>
      <c r="H11" s="555">
        <v>25090</v>
      </c>
      <c r="I11" s="555">
        <v>0</v>
      </c>
      <c r="J11" s="571">
        <v>0</v>
      </c>
    </row>
    <row r="12" spans="1:11">
      <c r="A12" s="570" t="s">
        <v>1072</v>
      </c>
      <c r="B12" s="572" t="s">
        <v>1086</v>
      </c>
      <c r="C12" s="572" t="s">
        <v>1069</v>
      </c>
      <c r="D12" s="556" t="s">
        <v>1087</v>
      </c>
      <c r="E12" s="555">
        <v>3215</v>
      </c>
      <c r="F12" s="555">
        <v>11946</v>
      </c>
      <c r="G12" s="555">
        <v>3215</v>
      </c>
      <c r="H12" s="555">
        <v>11946</v>
      </c>
      <c r="I12" s="555">
        <v>0</v>
      </c>
      <c r="J12" s="571">
        <v>0</v>
      </c>
    </row>
    <row r="13" spans="1:11">
      <c r="A13" s="570" t="s">
        <v>1072</v>
      </c>
      <c r="B13" s="572" t="s">
        <v>1086</v>
      </c>
      <c r="C13" s="572" t="s">
        <v>1072</v>
      </c>
      <c r="D13" s="556" t="s">
        <v>1088</v>
      </c>
      <c r="E13" s="555">
        <v>3215</v>
      </c>
      <c r="F13" s="555">
        <v>11946</v>
      </c>
      <c r="G13" s="555">
        <v>3215</v>
      </c>
      <c r="H13" s="555">
        <v>11946</v>
      </c>
      <c r="I13" s="555">
        <v>0</v>
      </c>
      <c r="J13" s="571">
        <v>0</v>
      </c>
    </row>
    <row r="14" spans="1:11">
      <c r="A14" s="570" t="s">
        <v>1072</v>
      </c>
      <c r="B14" s="572" t="s">
        <v>1089</v>
      </c>
      <c r="C14" s="572" t="s">
        <v>1069</v>
      </c>
      <c r="D14" s="556" t="s">
        <v>1090</v>
      </c>
      <c r="E14" s="555">
        <v>14739285</v>
      </c>
      <c r="F14" s="555">
        <v>68570092</v>
      </c>
      <c r="G14" s="555">
        <v>14739285</v>
      </c>
      <c r="H14" s="555">
        <v>68570092</v>
      </c>
      <c r="I14" s="555">
        <v>0</v>
      </c>
      <c r="J14" s="571">
        <v>0</v>
      </c>
    </row>
    <row r="15" spans="1:11">
      <c r="A15" s="570" t="s">
        <v>1072</v>
      </c>
      <c r="B15" s="572" t="s">
        <v>1089</v>
      </c>
      <c r="C15" s="572" t="s">
        <v>1072</v>
      </c>
      <c r="D15" s="556" t="s">
        <v>1091</v>
      </c>
      <c r="E15" s="555">
        <v>14739285</v>
      </c>
      <c r="F15" s="555">
        <v>67500092</v>
      </c>
      <c r="G15" s="555">
        <v>14739285</v>
      </c>
      <c r="H15" s="555">
        <v>67500092</v>
      </c>
      <c r="I15" s="555">
        <v>0</v>
      </c>
      <c r="J15" s="571">
        <v>0</v>
      </c>
    </row>
    <row r="16" spans="1:11">
      <c r="A16" s="570" t="s">
        <v>1072</v>
      </c>
      <c r="B16" s="572" t="s">
        <v>1089</v>
      </c>
      <c r="C16" s="572" t="s">
        <v>1074</v>
      </c>
      <c r="D16" s="556" t="s">
        <v>1334</v>
      </c>
      <c r="E16" s="555">
        <v>0</v>
      </c>
      <c r="F16" s="555">
        <v>1070000</v>
      </c>
      <c r="G16" s="555">
        <v>0</v>
      </c>
      <c r="H16" s="555">
        <v>1070000</v>
      </c>
      <c r="I16" s="555">
        <v>0</v>
      </c>
      <c r="J16" s="571">
        <v>0</v>
      </c>
    </row>
    <row r="17" spans="1:10">
      <c r="A17" s="570" t="s">
        <v>1092</v>
      </c>
      <c r="B17" s="572" t="s">
        <v>1069</v>
      </c>
      <c r="C17" s="572" t="s">
        <v>1069</v>
      </c>
      <c r="D17" s="556" t="s">
        <v>1093</v>
      </c>
      <c r="E17" s="555">
        <v>630</v>
      </c>
      <c r="F17" s="555">
        <v>121515</v>
      </c>
      <c r="G17" s="555">
        <v>630</v>
      </c>
      <c r="H17" s="555">
        <v>121515</v>
      </c>
      <c r="I17" s="555">
        <v>0</v>
      </c>
      <c r="J17" s="571">
        <v>0</v>
      </c>
    </row>
    <row r="18" spans="1:10">
      <c r="A18" s="570" t="s">
        <v>1092</v>
      </c>
      <c r="B18" s="572" t="s">
        <v>1094</v>
      </c>
      <c r="C18" s="572" t="s">
        <v>1069</v>
      </c>
      <c r="D18" s="556" t="s">
        <v>1095</v>
      </c>
      <c r="E18" s="555">
        <v>630</v>
      </c>
      <c r="F18" s="555">
        <v>121515</v>
      </c>
      <c r="G18" s="555">
        <v>630</v>
      </c>
      <c r="H18" s="555">
        <v>121515</v>
      </c>
      <c r="I18" s="555">
        <v>0</v>
      </c>
      <c r="J18" s="571">
        <v>0</v>
      </c>
    </row>
    <row r="19" spans="1:10">
      <c r="A19" s="570" t="s">
        <v>1092</v>
      </c>
      <c r="B19" s="572" t="s">
        <v>1094</v>
      </c>
      <c r="C19" s="572" t="s">
        <v>1072</v>
      </c>
      <c r="D19" s="556" t="s">
        <v>1096</v>
      </c>
      <c r="E19" s="555">
        <v>630</v>
      </c>
      <c r="F19" s="555">
        <v>121515</v>
      </c>
      <c r="G19" s="555">
        <v>630</v>
      </c>
      <c r="H19" s="555">
        <v>121515</v>
      </c>
      <c r="I19" s="555">
        <v>0</v>
      </c>
      <c r="J19" s="571">
        <v>0</v>
      </c>
    </row>
    <row r="20" spans="1:10">
      <c r="A20" s="570" t="s">
        <v>1097</v>
      </c>
      <c r="B20" s="572" t="s">
        <v>1069</v>
      </c>
      <c r="C20" s="572" t="s">
        <v>1069</v>
      </c>
      <c r="D20" s="556" t="s">
        <v>1098</v>
      </c>
      <c r="E20" s="555">
        <v>88339</v>
      </c>
      <c r="F20" s="555">
        <v>226507</v>
      </c>
      <c r="G20" s="555">
        <v>88339</v>
      </c>
      <c r="H20" s="555">
        <v>226507</v>
      </c>
      <c r="I20" s="555">
        <v>0</v>
      </c>
      <c r="J20" s="571">
        <v>0</v>
      </c>
    </row>
    <row r="21" spans="1:10">
      <c r="A21" s="570" t="s">
        <v>1097</v>
      </c>
      <c r="B21" s="572" t="s">
        <v>1072</v>
      </c>
      <c r="C21" s="572" t="s">
        <v>1069</v>
      </c>
      <c r="D21" s="556" t="s">
        <v>1099</v>
      </c>
      <c r="E21" s="555">
        <v>2700</v>
      </c>
      <c r="F21" s="555">
        <v>26000</v>
      </c>
      <c r="G21" s="555">
        <v>2700</v>
      </c>
      <c r="H21" s="555">
        <v>26000</v>
      </c>
      <c r="I21" s="555">
        <v>0</v>
      </c>
      <c r="J21" s="571">
        <v>0</v>
      </c>
    </row>
    <row r="22" spans="1:10">
      <c r="A22" s="570" t="s">
        <v>1097</v>
      </c>
      <c r="B22" s="572" t="s">
        <v>1072</v>
      </c>
      <c r="C22" s="572" t="s">
        <v>1074</v>
      </c>
      <c r="D22" s="556" t="s">
        <v>1100</v>
      </c>
      <c r="E22" s="555">
        <v>2700</v>
      </c>
      <c r="F22" s="555">
        <v>16000</v>
      </c>
      <c r="G22" s="555">
        <v>2700</v>
      </c>
      <c r="H22" s="555">
        <v>16000</v>
      </c>
      <c r="I22" s="555">
        <v>0</v>
      </c>
      <c r="J22" s="571">
        <v>0</v>
      </c>
    </row>
    <row r="23" spans="1:10">
      <c r="A23" s="570" t="s">
        <v>1097</v>
      </c>
      <c r="B23" s="572" t="s">
        <v>1072</v>
      </c>
      <c r="C23" s="572" t="s">
        <v>1097</v>
      </c>
      <c r="D23" s="556" t="s">
        <v>1101</v>
      </c>
      <c r="E23" s="555">
        <v>0</v>
      </c>
      <c r="F23" s="555">
        <v>10000</v>
      </c>
      <c r="G23" s="555">
        <v>0</v>
      </c>
      <c r="H23" s="555">
        <v>10000</v>
      </c>
      <c r="I23" s="555">
        <v>0</v>
      </c>
      <c r="J23" s="571">
        <v>0</v>
      </c>
    </row>
    <row r="24" spans="1:10">
      <c r="A24" s="570" t="s">
        <v>1097</v>
      </c>
      <c r="B24" s="572" t="s">
        <v>1094</v>
      </c>
      <c r="C24" s="572" t="s">
        <v>1069</v>
      </c>
      <c r="D24" s="556" t="s">
        <v>1102</v>
      </c>
      <c r="E24" s="555">
        <v>85639</v>
      </c>
      <c r="F24" s="555">
        <v>200507</v>
      </c>
      <c r="G24" s="555">
        <v>85639</v>
      </c>
      <c r="H24" s="555">
        <v>200507</v>
      </c>
      <c r="I24" s="555">
        <v>0</v>
      </c>
      <c r="J24" s="571">
        <v>0</v>
      </c>
    </row>
    <row r="25" spans="1:10">
      <c r="A25" s="570" t="s">
        <v>1097</v>
      </c>
      <c r="B25" s="572" t="s">
        <v>1094</v>
      </c>
      <c r="C25" s="572" t="s">
        <v>1094</v>
      </c>
      <c r="D25" s="556" t="s">
        <v>1103</v>
      </c>
      <c r="E25" s="555">
        <v>5700</v>
      </c>
      <c r="F25" s="555">
        <v>5700</v>
      </c>
      <c r="G25" s="555">
        <v>5700</v>
      </c>
      <c r="H25" s="555">
        <v>5700</v>
      </c>
      <c r="I25" s="555">
        <v>0</v>
      </c>
      <c r="J25" s="571">
        <v>0</v>
      </c>
    </row>
    <row r="26" spans="1:10">
      <c r="A26" s="570" t="s">
        <v>1097</v>
      </c>
      <c r="B26" s="572" t="s">
        <v>1094</v>
      </c>
      <c r="C26" s="572" t="s">
        <v>1104</v>
      </c>
      <c r="D26" s="556" t="s">
        <v>1105</v>
      </c>
      <c r="E26" s="555">
        <v>79939</v>
      </c>
      <c r="F26" s="555">
        <v>178271</v>
      </c>
      <c r="G26" s="555">
        <v>79939</v>
      </c>
      <c r="H26" s="555">
        <v>178271</v>
      </c>
      <c r="I26" s="555">
        <v>0</v>
      </c>
      <c r="J26" s="571">
        <v>0</v>
      </c>
    </row>
    <row r="27" spans="1:10">
      <c r="A27" s="570" t="s">
        <v>1097</v>
      </c>
      <c r="B27" s="572" t="s">
        <v>1094</v>
      </c>
      <c r="C27" s="572" t="s">
        <v>1106</v>
      </c>
      <c r="D27" s="556" t="s">
        <v>1107</v>
      </c>
      <c r="E27" s="555">
        <v>0</v>
      </c>
      <c r="F27" s="555">
        <v>16536</v>
      </c>
      <c r="G27" s="555">
        <v>0</v>
      </c>
      <c r="H27" s="555">
        <v>16536</v>
      </c>
      <c r="I27" s="555">
        <v>0</v>
      </c>
      <c r="J27" s="571">
        <v>0</v>
      </c>
    </row>
    <row r="28" spans="1:10" s="434" customFormat="1" ht="16.5" customHeight="1">
      <c r="A28" s="1603" t="s">
        <v>1059</v>
      </c>
      <c r="B28" s="1604"/>
      <c r="C28" s="1604"/>
      <c r="D28" s="1605"/>
      <c r="E28" s="1606" t="s">
        <v>1060</v>
      </c>
      <c r="F28" s="1607"/>
      <c r="G28" s="1606" t="s">
        <v>1061</v>
      </c>
      <c r="H28" s="1607"/>
      <c r="I28" s="1606" t="s">
        <v>1062</v>
      </c>
      <c r="J28" s="1607"/>
    </row>
    <row r="29" spans="1:10" s="434" customFormat="1" ht="16.5" customHeight="1">
      <c r="A29" s="568" t="s">
        <v>1063</v>
      </c>
      <c r="B29" s="569" t="s">
        <v>1064</v>
      </c>
      <c r="C29" s="569" t="s">
        <v>1065</v>
      </c>
      <c r="D29" s="560" t="s">
        <v>1066</v>
      </c>
      <c r="E29" s="559" t="s">
        <v>1067</v>
      </c>
      <c r="F29" s="559" t="s">
        <v>1068</v>
      </c>
      <c r="G29" s="559" t="s">
        <v>1067</v>
      </c>
      <c r="H29" s="559" t="s">
        <v>1068</v>
      </c>
      <c r="I29" s="559" t="s">
        <v>1067</v>
      </c>
      <c r="J29" s="559" t="s">
        <v>1068</v>
      </c>
    </row>
    <row r="30" spans="1:10">
      <c r="A30" s="570" t="s">
        <v>1108</v>
      </c>
      <c r="B30" s="572" t="s">
        <v>1069</v>
      </c>
      <c r="C30" s="572" t="s">
        <v>1069</v>
      </c>
      <c r="D30" s="556" t="s">
        <v>1109</v>
      </c>
      <c r="E30" s="555">
        <v>0</v>
      </c>
      <c r="F30" s="555">
        <v>388365</v>
      </c>
      <c r="G30" s="555">
        <v>0</v>
      </c>
      <c r="H30" s="555">
        <v>388365</v>
      </c>
      <c r="I30" s="555">
        <v>0</v>
      </c>
      <c r="J30" s="571">
        <v>0</v>
      </c>
    </row>
    <row r="31" spans="1:10">
      <c r="A31" s="570" t="s">
        <v>1108</v>
      </c>
      <c r="B31" s="572" t="s">
        <v>1072</v>
      </c>
      <c r="C31" s="572" t="s">
        <v>1069</v>
      </c>
      <c r="D31" s="556" t="s">
        <v>1110</v>
      </c>
      <c r="E31" s="555">
        <v>0</v>
      </c>
      <c r="F31" s="555">
        <v>388365</v>
      </c>
      <c r="G31" s="555">
        <v>0</v>
      </c>
      <c r="H31" s="555">
        <v>388365</v>
      </c>
      <c r="I31" s="555">
        <v>0</v>
      </c>
      <c r="J31" s="571">
        <v>0</v>
      </c>
    </row>
    <row r="32" spans="1:10">
      <c r="A32" s="570" t="s">
        <v>1108</v>
      </c>
      <c r="B32" s="572" t="s">
        <v>1072</v>
      </c>
      <c r="C32" s="572" t="s">
        <v>1072</v>
      </c>
      <c r="D32" s="556" t="s">
        <v>1111</v>
      </c>
      <c r="E32" s="555">
        <v>0</v>
      </c>
      <c r="F32" s="555">
        <v>322611</v>
      </c>
      <c r="G32" s="555">
        <v>0</v>
      </c>
      <c r="H32" s="555">
        <v>322611</v>
      </c>
      <c r="I32" s="555">
        <v>0</v>
      </c>
      <c r="J32" s="571">
        <v>0</v>
      </c>
    </row>
    <row r="33" spans="1:10">
      <c r="A33" s="570" t="s">
        <v>1108</v>
      </c>
      <c r="B33" s="572" t="s">
        <v>1072</v>
      </c>
      <c r="C33" s="572" t="s">
        <v>1094</v>
      </c>
      <c r="D33" s="556" t="s">
        <v>1112</v>
      </c>
      <c r="E33" s="555">
        <v>0</v>
      </c>
      <c r="F33" s="555">
        <v>65754</v>
      </c>
      <c r="G33" s="555">
        <v>0</v>
      </c>
      <c r="H33" s="555">
        <v>65754</v>
      </c>
      <c r="I33" s="555">
        <v>0</v>
      </c>
      <c r="J33" s="571">
        <v>0</v>
      </c>
    </row>
    <row r="34" spans="1:10">
      <c r="A34" s="570" t="s">
        <v>1113</v>
      </c>
      <c r="B34" s="572" t="s">
        <v>1069</v>
      </c>
      <c r="C34" s="572" t="s">
        <v>1069</v>
      </c>
      <c r="D34" s="556" t="s">
        <v>1114</v>
      </c>
      <c r="E34" s="555">
        <v>149500</v>
      </c>
      <c r="F34" s="555">
        <v>14890955</v>
      </c>
      <c r="G34" s="555">
        <v>149500</v>
      </c>
      <c r="H34" s="555">
        <v>14628883</v>
      </c>
      <c r="I34" s="555">
        <v>0</v>
      </c>
      <c r="J34" s="571">
        <v>262072</v>
      </c>
    </row>
    <row r="35" spans="1:10">
      <c r="A35" s="570" t="s">
        <v>1113</v>
      </c>
      <c r="B35" s="572" t="s">
        <v>1072</v>
      </c>
      <c r="C35" s="572" t="s">
        <v>1069</v>
      </c>
      <c r="D35" s="556" t="s">
        <v>1115</v>
      </c>
      <c r="E35" s="555">
        <v>149500</v>
      </c>
      <c r="F35" s="555">
        <v>14890955</v>
      </c>
      <c r="G35" s="555">
        <v>149500</v>
      </c>
      <c r="H35" s="555">
        <v>14628883</v>
      </c>
      <c r="I35" s="555">
        <v>0</v>
      </c>
      <c r="J35" s="571">
        <v>262072</v>
      </c>
    </row>
    <row r="36" spans="1:10">
      <c r="A36" s="570" t="s">
        <v>1113</v>
      </c>
      <c r="B36" s="572" t="s">
        <v>1072</v>
      </c>
      <c r="C36" s="572" t="s">
        <v>1072</v>
      </c>
      <c r="D36" s="556" t="s">
        <v>1116</v>
      </c>
      <c r="E36" s="555">
        <v>0</v>
      </c>
      <c r="F36" s="555">
        <v>1381783</v>
      </c>
      <c r="G36" s="555">
        <v>0</v>
      </c>
      <c r="H36" s="555">
        <v>1381783</v>
      </c>
      <c r="I36" s="555">
        <v>0</v>
      </c>
      <c r="J36" s="571">
        <v>0</v>
      </c>
    </row>
    <row r="37" spans="1:10">
      <c r="A37" s="570" t="s">
        <v>1113</v>
      </c>
      <c r="B37" s="572" t="s">
        <v>1072</v>
      </c>
      <c r="C37" s="572" t="s">
        <v>1074</v>
      </c>
      <c r="D37" s="556" t="s">
        <v>1117</v>
      </c>
      <c r="E37" s="555">
        <v>149500</v>
      </c>
      <c r="F37" s="555">
        <v>13509172</v>
      </c>
      <c r="G37" s="555">
        <v>149500</v>
      </c>
      <c r="H37" s="555">
        <v>13247100</v>
      </c>
      <c r="I37" s="555">
        <v>0</v>
      </c>
      <c r="J37" s="571">
        <v>262072</v>
      </c>
    </row>
    <row r="38" spans="1:10">
      <c r="A38" s="570" t="s">
        <v>1118</v>
      </c>
      <c r="B38" s="572" t="s">
        <v>1069</v>
      </c>
      <c r="C38" s="572" t="s">
        <v>1069</v>
      </c>
      <c r="D38" s="556" t="s">
        <v>1119</v>
      </c>
      <c r="E38" s="555">
        <v>10400</v>
      </c>
      <c r="F38" s="555">
        <v>18400</v>
      </c>
      <c r="G38" s="555">
        <v>10400</v>
      </c>
      <c r="H38" s="555">
        <v>18400</v>
      </c>
      <c r="I38" s="555">
        <v>0</v>
      </c>
      <c r="J38" s="571">
        <v>0</v>
      </c>
    </row>
    <row r="39" spans="1:10">
      <c r="A39" s="570" t="s">
        <v>1118</v>
      </c>
      <c r="B39" s="572" t="s">
        <v>1072</v>
      </c>
      <c r="C39" s="572" t="s">
        <v>1069</v>
      </c>
      <c r="D39" s="556" t="s">
        <v>1120</v>
      </c>
      <c r="E39" s="555">
        <v>10400</v>
      </c>
      <c r="F39" s="555">
        <v>18400</v>
      </c>
      <c r="G39" s="555">
        <v>10400</v>
      </c>
      <c r="H39" s="555">
        <v>18400</v>
      </c>
      <c r="I39" s="555">
        <v>0</v>
      </c>
      <c r="J39" s="571">
        <v>0</v>
      </c>
    </row>
    <row r="40" spans="1:10">
      <c r="A40" s="570" t="s">
        <v>1118</v>
      </c>
      <c r="B40" s="572" t="s">
        <v>1072</v>
      </c>
      <c r="C40" s="572" t="s">
        <v>1072</v>
      </c>
      <c r="D40" s="556" t="s">
        <v>1121</v>
      </c>
      <c r="E40" s="555">
        <v>10400</v>
      </c>
      <c r="F40" s="555">
        <v>18400</v>
      </c>
      <c r="G40" s="555">
        <v>10400</v>
      </c>
      <c r="H40" s="555">
        <v>18400</v>
      </c>
      <c r="I40" s="555">
        <v>0</v>
      </c>
      <c r="J40" s="571">
        <v>0</v>
      </c>
    </row>
    <row r="41" spans="1:10">
      <c r="A41" s="570" t="s">
        <v>1122</v>
      </c>
      <c r="B41" s="572" t="s">
        <v>1069</v>
      </c>
      <c r="C41" s="572" t="s">
        <v>1069</v>
      </c>
      <c r="D41" s="556" t="s">
        <v>1123</v>
      </c>
      <c r="E41" s="555">
        <v>46294</v>
      </c>
      <c r="F41" s="555">
        <v>72213</v>
      </c>
      <c r="G41" s="555">
        <v>46294</v>
      </c>
      <c r="H41" s="555">
        <v>72213</v>
      </c>
      <c r="I41" s="555">
        <v>0</v>
      </c>
      <c r="J41" s="571">
        <v>0</v>
      </c>
    </row>
    <row r="42" spans="1:10">
      <c r="A42" s="570" t="s">
        <v>1122</v>
      </c>
      <c r="B42" s="572" t="s">
        <v>1074</v>
      </c>
      <c r="C42" s="572" t="s">
        <v>1069</v>
      </c>
      <c r="D42" s="556" t="s">
        <v>1126</v>
      </c>
      <c r="E42" s="555">
        <v>46294</v>
      </c>
      <c r="F42" s="555">
        <v>72213</v>
      </c>
      <c r="G42" s="555">
        <v>46294</v>
      </c>
      <c r="H42" s="555">
        <v>72213</v>
      </c>
      <c r="I42" s="555">
        <v>0</v>
      </c>
      <c r="J42" s="571">
        <v>0</v>
      </c>
    </row>
    <row r="43" spans="1:10">
      <c r="A43" s="570" t="s">
        <v>1122</v>
      </c>
      <c r="B43" s="572" t="s">
        <v>1074</v>
      </c>
      <c r="C43" s="572" t="s">
        <v>1072</v>
      </c>
      <c r="D43" s="556" t="s">
        <v>1342</v>
      </c>
      <c r="E43" s="555">
        <v>300</v>
      </c>
      <c r="F43" s="555">
        <v>300</v>
      </c>
      <c r="G43" s="555">
        <v>300</v>
      </c>
      <c r="H43" s="555">
        <v>300</v>
      </c>
      <c r="I43" s="555">
        <v>0</v>
      </c>
      <c r="J43" s="571">
        <v>0</v>
      </c>
    </row>
    <row r="44" spans="1:10">
      <c r="A44" s="570" t="s">
        <v>1122</v>
      </c>
      <c r="B44" s="572" t="s">
        <v>1074</v>
      </c>
      <c r="C44" s="572" t="s">
        <v>1092</v>
      </c>
      <c r="D44" s="556" t="s">
        <v>1127</v>
      </c>
      <c r="E44" s="555">
        <v>8560</v>
      </c>
      <c r="F44" s="555">
        <v>14160</v>
      </c>
      <c r="G44" s="555">
        <v>8560</v>
      </c>
      <c r="H44" s="555">
        <v>14160</v>
      </c>
      <c r="I44" s="555">
        <v>0</v>
      </c>
      <c r="J44" s="571">
        <v>0</v>
      </c>
    </row>
    <row r="45" spans="1:10">
      <c r="A45" s="570" t="s">
        <v>1122</v>
      </c>
      <c r="B45" s="572" t="s">
        <v>1074</v>
      </c>
      <c r="C45" s="572" t="s">
        <v>1118</v>
      </c>
      <c r="D45" s="556" t="s">
        <v>1128</v>
      </c>
      <c r="E45" s="555">
        <v>37434</v>
      </c>
      <c r="F45" s="555">
        <v>57753</v>
      </c>
      <c r="G45" s="555">
        <v>37434</v>
      </c>
      <c r="H45" s="555">
        <v>57753</v>
      </c>
      <c r="I45" s="555">
        <v>0</v>
      </c>
      <c r="J45" s="571">
        <v>0</v>
      </c>
    </row>
    <row r="46" spans="1:10">
      <c r="A46" s="570" t="s">
        <v>1069</v>
      </c>
      <c r="B46" s="572" t="s">
        <v>1069</v>
      </c>
      <c r="C46" s="572" t="s">
        <v>1069</v>
      </c>
      <c r="D46" s="556" t="s">
        <v>1129</v>
      </c>
      <c r="E46" s="555">
        <v>0</v>
      </c>
      <c r="F46" s="555">
        <v>0</v>
      </c>
      <c r="G46" s="555">
        <v>0</v>
      </c>
      <c r="H46" s="555">
        <v>0</v>
      </c>
      <c r="I46" s="555">
        <v>0</v>
      </c>
      <c r="J46" s="571">
        <v>0</v>
      </c>
    </row>
    <row r="47" spans="1:10">
      <c r="A47" s="570" t="s">
        <v>1069</v>
      </c>
      <c r="B47" s="572" t="s">
        <v>1069</v>
      </c>
      <c r="C47" s="572" t="s">
        <v>1069</v>
      </c>
      <c r="D47" s="556" t="s">
        <v>1130</v>
      </c>
      <c r="E47" s="555">
        <v>1211854</v>
      </c>
      <c r="F47" s="555">
        <v>1262566</v>
      </c>
      <c r="G47" s="555">
        <v>1211854</v>
      </c>
      <c r="H47" s="555">
        <v>1262566</v>
      </c>
      <c r="I47" s="555">
        <v>0</v>
      </c>
      <c r="J47" s="571">
        <v>0</v>
      </c>
    </row>
    <row r="48" spans="1:10">
      <c r="A48" s="570" t="s">
        <v>1069</v>
      </c>
      <c r="B48" s="572" t="s">
        <v>1069</v>
      </c>
      <c r="C48" s="572" t="s">
        <v>1069</v>
      </c>
      <c r="D48" s="556" t="s">
        <v>1131</v>
      </c>
      <c r="E48" s="555">
        <v>1211854</v>
      </c>
      <c r="F48" s="555">
        <v>1262566</v>
      </c>
      <c r="G48" s="555">
        <v>1211854</v>
      </c>
      <c r="H48" s="555">
        <v>1262566</v>
      </c>
      <c r="I48" s="555">
        <v>0</v>
      </c>
      <c r="J48" s="571">
        <v>0</v>
      </c>
    </row>
    <row r="49" spans="1:10">
      <c r="A49" s="570" t="s">
        <v>1069</v>
      </c>
      <c r="B49" s="572" t="s">
        <v>1069</v>
      </c>
      <c r="C49" s="572" t="s">
        <v>1069</v>
      </c>
      <c r="D49" s="556" t="s">
        <v>1132</v>
      </c>
      <c r="E49" s="555">
        <v>16268211</v>
      </c>
      <c r="F49" s="555">
        <v>85620163</v>
      </c>
      <c r="G49" s="555" t="s">
        <v>1069</v>
      </c>
      <c r="H49" s="555" t="s">
        <v>1069</v>
      </c>
      <c r="I49" s="555" t="s">
        <v>1069</v>
      </c>
      <c r="J49" s="571" t="s">
        <v>1069</v>
      </c>
    </row>
    <row r="55" spans="1:10" s="434" customFormat="1" ht="16.5" customHeight="1">
      <c r="A55" s="1603" t="s">
        <v>1059</v>
      </c>
      <c r="B55" s="1604"/>
      <c r="C55" s="1604"/>
      <c r="D55" s="1605"/>
      <c r="E55" s="1606" t="s">
        <v>1060</v>
      </c>
      <c r="F55" s="1607"/>
      <c r="G55" s="1606" t="s">
        <v>1133</v>
      </c>
      <c r="H55" s="1607"/>
      <c r="I55" s="1606" t="s">
        <v>1134</v>
      </c>
      <c r="J55" s="1607"/>
    </row>
    <row r="56" spans="1:10" s="434" customFormat="1" ht="16.5" customHeight="1">
      <c r="A56" s="568" t="s">
        <v>1063</v>
      </c>
      <c r="B56" s="569" t="s">
        <v>1064</v>
      </c>
      <c r="C56" s="569" t="s">
        <v>1065</v>
      </c>
      <c r="D56" s="560" t="s">
        <v>1066</v>
      </c>
      <c r="E56" s="559" t="s">
        <v>1067</v>
      </c>
      <c r="F56" s="559" t="s">
        <v>1068</v>
      </c>
      <c r="G56" s="559" t="s">
        <v>1067</v>
      </c>
      <c r="H56" s="559" t="s">
        <v>1068</v>
      </c>
      <c r="I56" s="559" t="s">
        <v>1067</v>
      </c>
      <c r="J56" s="559" t="s">
        <v>1068</v>
      </c>
    </row>
    <row r="57" spans="1:10" s="434" customFormat="1" ht="16.149999999999999" customHeight="1">
      <c r="A57" s="570" t="s">
        <v>1069</v>
      </c>
      <c r="B57" s="569" t="s">
        <v>1069</v>
      </c>
      <c r="C57" s="569" t="s">
        <v>1069</v>
      </c>
      <c r="D57" s="556" t="s">
        <v>1070</v>
      </c>
      <c r="E57" s="555">
        <v>12583847</v>
      </c>
      <c r="F57" s="555">
        <v>74396072</v>
      </c>
      <c r="G57" s="555">
        <v>8195298</v>
      </c>
      <c r="H57" s="555">
        <v>44446464</v>
      </c>
      <c r="I57" s="555">
        <v>4388549</v>
      </c>
      <c r="J57" s="571">
        <v>29949608</v>
      </c>
    </row>
    <row r="58" spans="1:10">
      <c r="A58" s="570" t="s">
        <v>1069</v>
      </c>
      <c r="B58" s="572" t="s">
        <v>1069</v>
      </c>
      <c r="C58" s="572" t="s">
        <v>1069</v>
      </c>
      <c r="D58" s="556" t="s">
        <v>1071</v>
      </c>
      <c r="E58" s="555">
        <v>8043168</v>
      </c>
      <c r="F58" s="555">
        <v>42318172</v>
      </c>
      <c r="G58" s="555">
        <v>8043168</v>
      </c>
      <c r="H58" s="555">
        <v>41893420</v>
      </c>
      <c r="I58" s="555">
        <v>0</v>
      </c>
      <c r="J58" s="571">
        <v>424752</v>
      </c>
    </row>
    <row r="59" spans="1:10" ht="16.149999999999999" customHeight="1">
      <c r="A59" s="570" t="s">
        <v>1072</v>
      </c>
      <c r="B59" s="572" t="s">
        <v>1069</v>
      </c>
      <c r="C59" s="572" t="s">
        <v>1069</v>
      </c>
      <c r="D59" s="556" t="s">
        <v>1135</v>
      </c>
      <c r="E59" s="555">
        <v>2766148</v>
      </c>
      <c r="F59" s="555">
        <v>22754472</v>
      </c>
      <c r="G59" s="555">
        <v>2766148</v>
      </c>
      <c r="H59" s="555">
        <v>22754472</v>
      </c>
      <c r="I59" s="555">
        <v>0</v>
      </c>
      <c r="J59" s="571">
        <v>0</v>
      </c>
    </row>
    <row r="60" spans="1:10">
      <c r="A60" s="570" t="s">
        <v>1072</v>
      </c>
      <c r="B60" s="572" t="s">
        <v>1136</v>
      </c>
      <c r="C60" s="572" t="s">
        <v>1069</v>
      </c>
      <c r="D60" s="556" t="s">
        <v>1137</v>
      </c>
      <c r="E60" s="555">
        <v>1347684</v>
      </c>
      <c r="F60" s="555">
        <v>5790135</v>
      </c>
      <c r="G60" s="555">
        <v>1347684</v>
      </c>
      <c r="H60" s="555">
        <v>5790135</v>
      </c>
      <c r="I60" s="555">
        <v>0</v>
      </c>
      <c r="J60" s="571">
        <v>0</v>
      </c>
    </row>
    <row r="61" spans="1:10">
      <c r="A61" s="570" t="s">
        <v>1072</v>
      </c>
      <c r="B61" s="572" t="s">
        <v>1136</v>
      </c>
      <c r="C61" s="572" t="s">
        <v>1072</v>
      </c>
      <c r="D61" s="556" t="s">
        <v>1138</v>
      </c>
      <c r="E61" s="555">
        <v>1179914</v>
      </c>
      <c r="F61" s="555">
        <v>4766266</v>
      </c>
      <c r="G61" s="555">
        <v>1179914</v>
      </c>
      <c r="H61" s="555">
        <v>4766266</v>
      </c>
      <c r="I61" s="555">
        <v>0</v>
      </c>
      <c r="J61" s="571">
        <v>0</v>
      </c>
    </row>
    <row r="62" spans="1:10">
      <c r="A62" s="570" t="s">
        <v>1072</v>
      </c>
      <c r="B62" s="572" t="s">
        <v>1136</v>
      </c>
      <c r="C62" s="572" t="s">
        <v>1074</v>
      </c>
      <c r="D62" s="556" t="s">
        <v>1343</v>
      </c>
      <c r="E62" s="555">
        <v>84956</v>
      </c>
      <c r="F62" s="555">
        <v>320785</v>
      </c>
      <c r="G62" s="555">
        <v>84956</v>
      </c>
      <c r="H62" s="555">
        <v>320785</v>
      </c>
      <c r="I62" s="555">
        <v>0</v>
      </c>
      <c r="J62" s="571">
        <v>0</v>
      </c>
    </row>
    <row r="63" spans="1:10">
      <c r="A63" s="570" t="s">
        <v>1072</v>
      </c>
      <c r="B63" s="572" t="s">
        <v>1136</v>
      </c>
      <c r="C63" s="572" t="s">
        <v>1094</v>
      </c>
      <c r="D63" s="556" t="s">
        <v>1140</v>
      </c>
      <c r="E63" s="555">
        <v>42012</v>
      </c>
      <c r="F63" s="555">
        <v>606531</v>
      </c>
      <c r="G63" s="555">
        <v>42012</v>
      </c>
      <c r="H63" s="555">
        <v>606531</v>
      </c>
      <c r="I63" s="555">
        <v>0</v>
      </c>
      <c r="J63" s="571">
        <v>0</v>
      </c>
    </row>
    <row r="64" spans="1:10">
      <c r="A64" s="570" t="s">
        <v>1072</v>
      </c>
      <c r="B64" s="572" t="s">
        <v>1136</v>
      </c>
      <c r="C64" s="572" t="s">
        <v>1097</v>
      </c>
      <c r="D64" s="556" t="s">
        <v>1142</v>
      </c>
      <c r="E64" s="555">
        <v>40802</v>
      </c>
      <c r="F64" s="555">
        <v>96553</v>
      </c>
      <c r="G64" s="555">
        <v>40802</v>
      </c>
      <c r="H64" s="555">
        <v>96553</v>
      </c>
      <c r="I64" s="555">
        <v>0</v>
      </c>
      <c r="J64" s="571">
        <v>0</v>
      </c>
    </row>
    <row r="65" spans="1:10">
      <c r="A65" s="570" t="s">
        <v>1072</v>
      </c>
      <c r="B65" s="572" t="s">
        <v>1143</v>
      </c>
      <c r="C65" s="572" t="s">
        <v>1069</v>
      </c>
      <c r="D65" s="556" t="s">
        <v>1144</v>
      </c>
      <c r="E65" s="555">
        <v>0</v>
      </c>
      <c r="F65" s="555">
        <v>10831159</v>
      </c>
      <c r="G65" s="555">
        <v>0</v>
      </c>
      <c r="H65" s="555">
        <v>10831159</v>
      </c>
      <c r="I65" s="555">
        <v>0</v>
      </c>
      <c r="J65" s="571">
        <v>0</v>
      </c>
    </row>
    <row r="66" spans="1:10">
      <c r="A66" s="570" t="s">
        <v>1072</v>
      </c>
      <c r="B66" s="572" t="s">
        <v>1143</v>
      </c>
      <c r="C66" s="572" t="s">
        <v>1072</v>
      </c>
      <c r="D66" s="556" t="s">
        <v>1138</v>
      </c>
      <c r="E66" s="555">
        <v>0</v>
      </c>
      <c r="F66" s="555">
        <v>5222596</v>
      </c>
      <c r="G66" s="555">
        <v>0</v>
      </c>
      <c r="H66" s="555">
        <v>5222596</v>
      </c>
      <c r="I66" s="555">
        <v>0</v>
      </c>
      <c r="J66" s="571">
        <v>0</v>
      </c>
    </row>
    <row r="67" spans="1:10">
      <c r="A67" s="570" t="s">
        <v>1072</v>
      </c>
      <c r="B67" s="572" t="s">
        <v>1143</v>
      </c>
      <c r="C67" s="572" t="s">
        <v>1074</v>
      </c>
      <c r="D67" s="556" t="s">
        <v>1145</v>
      </c>
      <c r="E67" s="555">
        <v>0</v>
      </c>
      <c r="F67" s="555">
        <v>5608563</v>
      </c>
      <c r="G67" s="555">
        <v>0</v>
      </c>
      <c r="H67" s="555">
        <v>5608563</v>
      </c>
      <c r="I67" s="555">
        <v>0</v>
      </c>
      <c r="J67" s="571">
        <v>0</v>
      </c>
    </row>
    <row r="68" spans="1:10">
      <c r="A68" s="570" t="s">
        <v>1072</v>
      </c>
      <c r="B68" s="572" t="s">
        <v>1146</v>
      </c>
      <c r="C68" s="572" t="s">
        <v>1069</v>
      </c>
      <c r="D68" s="556" t="s">
        <v>1147</v>
      </c>
      <c r="E68" s="555">
        <v>1371486</v>
      </c>
      <c r="F68" s="555">
        <v>5967117</v>
      </c>
      <c r="G68" s="555">
        <v>1371486</v>
      </c>
      <c r="H68" s="555">
        <v>5967117</v>
      </c>
      <c r="I68" s="555">
        <v>0</v>
      </c>
      <c r="J68" s="571">
        <v>0</v>
      </c>
    </row>
    <row r="69" spans="1:10">
      <c r="A69" s="570" t="s">
        <v>1072</v>
      </c>
      <c r="B69" s="572" t="s">
        <v>1146</v>
      </c>
      <c r="C69" s="572" t="s">
        <v>1074</v>
      </c>
      <c r="D69" s="556" t="s">
        <v>1148</v>
      </c>
      <c r="E69" s="555">
        <v>1259591</v>
      </c>
      <c r="F69" s="555">
        <v>5532221</v>
      </c>
      <c r="G69" s="555">
        <v>1259591</v>
      </c>
      <c r="H69" s="555">
        <v>5532221</v>
      </c>
      <c r="I69" s="555">
        <v>0</v>
      </c>
      <c r="J69" s="571">
        <v>0</v>
      </c>
    </row>
    <row r="70" spans="1:10">
      <c r="A70" s="570" t="s">
        <v>1072</v>
      </c>
      <c r="B70" s="572" t="s">
        <v>1146</v>
      </c>
      <c r="C70" s="572" t="s">
        <v>1094</v>
      </c>
      <c r="D70" s="556" t="s">
        <v>1149</v>
      </c>
      <c r="E70" s="555">
        <v>5717</v>
      </c>
      <c r="F70" s="555">
        <v>10891</v>
      </c>
      <c r="G70" s="555">
        <v>5717</v>
      </c>
      <c r="H70" s="555">
        <v>10891</v>
      </c>
      <c r="I70" s="555">
        <v>0</v>
      </c>
      <c r="J70" s="571">
        <v>0</v>
      </c>
    </row>
    <row r="71" spans="1:10">
      <c r="A71" s="570" t="s">
        <v>1072</v>
      </c>
      <c r="B71" s="572" t="s">
        <v>1146</v>
      </c>
      <c r="C71" s="572" t="s">
        <v>1092</v>
      </c>
      <c r="D71" s="556" t="s">
        <v>1150</v>
      </c>
      <c r="E71" s="555">
        <v>58451</v>
      </c>
      <c r="F71" s="555">
        <v>263361</v>
      </c>
      <c r="G71" s="555">
        <v>58451</v>
      </c>
      <c r="H71" s="555">
        <v>263361</v>
      </c>
      <c r="I71" s="555">
        <v>0</v>
      </c>
      <c r="J71" s="571">
        <v>0</v>
      </c>
    </row>
    <row r="72" spans="1:10">
      <c r="A72" s="570" t="s">
        <v>1072</v>
      </c>
      <c r="B72" s="572" t="s">
        <v>1146</v>
      </c>
      <c r="C72" s="572" t="s">
        <v>1104</v>
      </c>
      <c r="D72" s="556" t="s">
        <v>1151</v>
      </c>
      <c r="E72" s="555">
        <v>47727</v>
      </c>
      <c r="F72" s="555">
        <v>160644</v>
      </c>
      <c r="G72" s="555">
        <v>47727</v>
      </c>
      <c r="H72" s="555">
        <v>160644</v>
      </c>
      <c r="I72" s="555">
        <v>0</v>
      </c>
      <c r="J72" s="571">
        <v>0</v>
      </c>
    </row>
    <row r="73" spans="1:10">
      <c r="A73" s="570" t="s">
        <v>1072</v>
      </c>
      <c r="B73" s="572" t="s">
        <v>1152</v>
      </c>
      <c r="C73" s="572" t="s">
        <v>1069</v>
      </c>
      <c r="D73" s="556" t="s">
        <v>1153</v>
      </c>
      <c r="E73" s="555">
        <v>46978</v>
      </c>
      <c r="F73" s="555">
        <v>166061</v>
      </c>
      <c r="G73" s="555">
        <v>46978</v>
      </c>
      <c r="H73" s="555">
        <v>166061</v>
      </c>
      <c r="I73" s="555">
        <v>0</v>
      </c>
      <c r="J73" s="571">
        <v>0</v>
      </c>
    </row>
    <row r="74" spans="1:10">
      <c r="A74" s="570" t="s">
        <v>1072</v>
      </c>
      <c r="B74" s="572" t="s">
        <v>1152</v>
      </c>
      <c r="C74" s="572" t="s">
        <v>1074</v>
      </c>
      <c r="D74" s="556" t="s">
        <v>1154</v>
      </c>
      <c r="E74" s="555">
        <v>46978</v>
      </c>
      <c r="F74" s="555">
        <v>166061</v>
      </c>
      <c r="G74" s="555">
        <v>46978</v>
      </c>
      <c r="H74" s="555">
        <v>166061</v>
      </c>
      <c r="I74" s="555">
        <v>0</v>
      </c>
      <c r="J74" s="571">
        <v>0</v>
      </c>
    </row>
    <row r="75" spans="1:10">
      <c r="A75" s="570" t="s">
        <v>1074</v>
      </c>
      <c r="B75" s="572" t="s">
        <v>1069</v>
      </c>
      <c r="C75" s="572" t="s">
        <v>1069</v>
      </c>
      <c r="D75" s="556" t="s">
        <v>1155</v>
      </c>
      <c r="E75" s="555">
        <v>918922</v>
      </c>
      <c r="F75" s="555">
        <v>1739992</v>
      </c>
      <c r="G75" s="555">
        <v>918922</v>
      </c>
      <c r="H75" s="555">
        <v>1739992</v>
      </c>
      <c r="I75" s="555">
        <v>0</v>
      </c>
      <c r="J75" s="571">
        <v>0</v>
      </c>
    </row>
    <row r="76" spans="1:10">
      <c r="A76" s="570" t="s">
        <v>1074</v>
      </c>
      <c r="B76" s="572" t="s">
        <v>1156</v>
      </c>
      <c r="C76" s="572" t="s">
        <v>1069</v>
      </c>
      <c r="D76" s="556" t="s">
        <v>1157</v>
      </c>
      <c r="E76" s="555">
        <v>1500</v>
      </c>
      <c r="F76" s="555">
        <v>1500</v>
      </c>
      <c r="G76" s="555">
        <v>1500</v>
      </c>
      <c r="H76" s="555">
        <v>1500</v>
      </c>
      <c r="I76" s="555">
        <v>0</v>
      </c>
      <c r="J76" s="571">
        <v>0</v>
      </c>
    </row>
    <row r="77" spans="1:10">
      <c r="A77" s="570" t="s">
        <v>1074</v>
      </c>
      <c r="B77" s="572" t="s">
        <v>1156</v>
      </c>
      <c r="C77" s="572" t="s">
        <v>1074</v>
      </c>
      <c r="D77" s="556" t="s">
        <v>1158</v>
      </c>
      <c r="E77" s="555">
        <v>1500</v>
      </c>
      <c r="F77" s="555">
        <v>1500</v>
      </c>
      <c r="G77" s="555">
        <v>1500</v>
      </c>
      <c r="H77" s="555">
        <v>1500</v>
      </c>
      <c r="I77" s="555">
        <v>0</v>
      </c>
      <c r="J77" s="571">
        <v>0</v>
      </c>
    </row>
    <row r="78" spans="1:10">
      <c r="A78" s="570" t="s">
        <v>1074</v>
      </c>
      <c r="B78" s="572" t="s">
        <v>1160</v>
      </c>
      <c r="C78" s="572" t="s">
        <v>1069</v>
      </c>
      <c r="D78" s="556" t="s">
        <v>1161</v>
      </c>
      <c r="E78" s="555">
        <v>917422</v>
      </c>
      <c r="F78" s="555">
        <v>1738492</v>
      </c>
      <c r="G78" s="555">
        <v>917422</v>
      </c>
      <c r="H78" s="555">
        <v>1738492</v>
      </c>
      <c r="I78" s="555">
        <v>0</v>
      </c>
      <c r="J78" s="571">
        <v>0</v>
      </c>
    </row>
    <row r="79" spans="1:10">
      <c r="A79" s="570" t="s">
        <v>1074</v>
      </c>
      <c r="B79" s="572" t="s">
        <v>1160</v>
      </c>
      <c r="C79" s="572" t="s">
        <v>1074</v>
      </c>
      <c r="D79" s="556" t="s">
        <v>1162</v>
      </c>
      <c r="E79" s="555">
        <v>584438</v>
      </c>
      <c r="F79" s="555">
        <v>836167</v>
      </c>
      <c r="G79" s="555">
        <v>584438</v>
      </c>
      <c r="H79" s="555">
        <v>836167</v>
      </c>
      <c r="I79" s="555">
        <v>0</v>
      </c>
      <c r="J79" s="571">
        <v>0</v>
      </c>
    </row>
    <row r="80" spans="1:10">
      <c r="A80" s="570" t="s">
        <v>1074</v>
      </c>
      <c r="B80" s="572" t="s">
        <v>1160</v>
      </c>
      <c r="C80" s="572" t="s">
        <v>1094</v>
      </c>
      <c r="D80" s="556" t="s">
        <v>1163</v>
      </c>
      <c r="E80" s="555">
        <v>332984</v>
      </c>
      <c r="F80" s="555">
        <v>902325</v>
      </c>
      <c r="G80" s="555">
        <v>332984</v>
      </c>
      <c r="H80" s="555">
        <v>902325</v>
      </c>
      <c r="I80" s="555">
        <v>0</v>
      </c>
      <c r="J80" s="571">
        <v>0</v>
      </c>
    </row>
    <row r="81" spans="1:10">
      <c r="A81" s="570" t="s">
        <v>1094</v>
      </c>
      <c r="B81" s="572" t="s">
        <v>1069</v>
      </c>
      <c r="C81" s="572" t="s">
        <v>1069</v>
      </c>
      <c r="D81" s="556" t="s">
        <v>1164</v>
      </c>
      <c r="E81" s="555">
        <v>1877683</v>
      </c>
      <c r="F81" s="555">
        <v>7851209</v>
      </c>
      <c r="G81" s="555">
        <v>1877683</v>
      </c>
      <c r="H81" s="555">
        <v>7426457</v>
      </c>
      <c r="I81" s="555">
        <v>0</v>
      </c>
      <c r="J81" s="571">
        <v>424752</v>
      </c>
    </row>
    <row r="82" spans="1:10" s="434" customFormat="1" ht="16.5" customHeight="1">
      <c r="A82" s="1603" t="s">
        <v>1059</v>
      </c>
      <c r="B82" s="1604"/>
      <c r="C82" s="1604"/>
      <c r="D82" s="1605"/>
      <c r="E82" s="1606" t="s">
        <v>1060</v>
      </c>
      <c r="F82" s="1607"/>
      <c r="G82" s="1606" t="s">
        <v>1133</v>
      </c>
      <c r="H82" s="1607"/>
      <c r="I82" s="1606" t="s">
        <v>1134</v>
      </c>
      <c r="J82" s="1607"/>
    </row>
    <row r="83" spans="1:10" s="434" customFormat="1" ht="16.5" customHeight="1">
      <c r="A83" s="568" t="s">
        <v>1063</v>
      </c>
      <c r="B83" s="569" t="s">
        <v>1064</v>
      </c>
      <c r="C83" s="569" t="s">
        <v>1065</v>
      </c>
      <c r="D83" s="560" t="s">
        <v>1066</v>
      </c>
      <c r="E83" s="559" t="s">
        <v>1067</v>
      </c>
      <c r="F83" s="559" t="s">
        <v>1068</v>
      </c>
      <c r="G83" s="559" t="s">
        <v>1067</v>
      </c>
      <c r="H83" s="559" t="s">
        <v>1068</v>
      </c>
      <c r="I83" s="559" t="s">
        <v>1067</v>
      </c>
      <c r="J83" s="559" t="s">
        <v>1068</v>
      </c>
    </row>
    <row r="84" spans="1:10">
      <c r="A84" s="570" t="s">
        <v>1094</v>
      </c>
      <c r="B84" s="572" t="s">
        <v>1165</v>
      </c>
      <c r="C84" s="572" t="s">
        <v>1069</v>
      </c>
      <c r="D84" s="556" t="s">
        <v>1166</v>
      </c>
      <c r="E84" s="555">
        <v>684443</v>
      </c>
      <c r="F84" s="555">
        <v>2829983</v>
      </c>
      <c r="G84" s="555">
        <v>684443</v>
      </c>
      <c r="H84" s="555">
        <v>2405231</v>
      </c>
      <c r="I84" s="555">
        <v>0</v>
      </c>
      <c r="J84" s="571">
        <v>424752</v>
      </c>
    </row>
    <row r="85" spans="1:10">
      <c r="A85" s="570" t="s">
        <v>1094</v>
      </c>
      <c r="B85" s="572" t="s">
        <v>1165</v>
      </c>
      <c r="C85" s="572" t="s">
        <v>1074</v>
      </c>
      <c r="D85" s="556" t="s">
        <v>1167</v>
      </c>
      <c r="E85" s="555">
        <v>684443</v>
      </c>
      <c r="F85" s="555">
        <v>2829983</v>
      </c>
      <c r="G85" s="555">
        <v>684443</v>
      </c>
      <c r="H85" s="555">
        <v>2405231</v>
      </c>
      <c r="I85" s="555">
        <v>0</v>
      </c>
      <c r="J85" s="571">
        <v>424752</v>
      </c>
    </row>
    <row r="86" spans="1:10">
      <c r="A86" s="570" t="s">
        <v>1094</v>
      </c>
      <c r="B86" s="572" t="s">
        <v>1168</v>
      </c>
      <c r="C86" s="572" t="s">
        <v>1069</v>
      </c>
      <c r="D86" s="556" t="s">
        <v>1169</v>
      </c>
      <c r="E86" s="555">
        <v>286102</v>
      </c>
      <c r="F86" s="555">
        <v>2034913</v>
      </c>
      <c r="G86" s="555">
        <v>286102</v>
      </c>
      <c r="H86" s="555">
        <v>2034913</v>
      </c>
      <c r="I86" s="555">
        <v>0</v>
      </c>
      <c r="J86" s="571">
        <v>0</v>
      </c>
    </row>
    <row r="87" spans="1:10">
      <c r="A87" s="570" t="s">
        <v>1094</v>
      </c>
      <c r="B87" s="572" t="s">
        <v>1168</v>
      </c>
      <c r="C87" s="572" t="s">
        <v>1074</v>
      </c>
      <c r="D87" s="556" t="s">
        <v>1170</v>
      </c>
      <c r="E87" s="555">
        <v>286102</v>
      </c>
      <c r="F87" s="555">
        <v>2034913</v>
      </c>
      <c r="G87" s="555">
        <v>286102</v>
      </c>
      <c r="H87" s="555">
        <v>2034913</v>
      </c>
      <c r="I87" s="555">
        <v>0</v>
      </c>
      <c r="J87" s="571">
        <v>0</v>
      </c>
    </row>
    <row r="88" spans="1:10">
      <c r="A88" s="570" t="s">
        <v>1094</v>
      </c>
      <c r="B88" s="572" t="s">
        <v>1171</v>
      </c>
      <c r="C88" s="572" t="s">
        <v>1069</v>
      </c>
      <c r="D88" s="556" t="s">
        <v>1172</v>
      </c>
      <c r="E88" s="555">
        <v>907138</v>
      </c>
      <c r="F88" s="555">
        <v>2986313</v>
      </c>
      <c r="G88" s="555">
        <v>907138</v>
      </c>
      <c r="H88" s="555">
        <v>2986313</v>
      </c>
      <c r="I88" s="555">
        <v>0</v>
      </c>
      <c r="J88" s="571">
        <v>0</v>
      </c>
    </row>
    <row r="89" spans="1:10">
      <c r="A89" s="570" t="s">
        <v>1094</v>
      </c>
      <c r="B89" s="572" t="s">
        <v>1171</v>
      </c>
      <c r="C89" s="572" t="s">
        <v>1072</v>
      </c>
      <c r="D89" s="556" t="s">
        <v>1138</v>
      </c>
      <c r="E89" s="555">
        <v>207475</v>
      </c>
      <c r="F89" s="555">
        <v>1058717</v>
      </c>
      <c r="G89" s="555">
        <v>207475</v>
      </c>
      <c r="H89" s="555">
        <v>1058717</v>
      </c>
      <c r="I89" s="555">
        <v>0</v>
      </c>
      <c r="J89" s="571">
        <v>0</v>
      </c>
    </row>
    <row r="90" spans="1:10">
      <c r="A90" s="570" t="s">
        <v>1094</v>
      </c>
      <c r="B90" s="572" t="s">
        <v>1171</v>
      </c>
      <c r="C90" s="572" t="s">
        <v>1094</v>
      </c>
      <c r="D90" s="556" t="s">
        <v>1173</v>
      </c>
      <c r="E90" s="555">
        <v>0</v>
      </c>
      <c r="F90" s="555">
        <v>2500</v>
      </c>
      <c r="G90" s="555">
        <v>0</v>
      </c>
      <c r="H90" s="555">
        <v>2500</v>
      </c>
      <c r="I90" s="555">
        <v>0</v>
      </c>
      <c r="J90" s="571">
        <v>0</v>
      </c>
    </row>
    <row r="91" spans="1:10">
      <c r="A91" s="570" t="s">
        <v>1094</v>
      </c>
      <c r="B91" s="572" t="s">
        <v>1171</v>
      </c>
      <c r="C91" s="572" t="s">
        <v>1092</v>
      </c>
      <c r="D91" s="556" t="s">
        <v>1174</v>
      </c>
      <c r="E91" s="555">
        <v>588164</v>
      </c>
      <c r="F91" s="555">
        <v>1445620</v>
      </c>
      <c r="G91" s="555">
        <v>588164</v>
      </c>
      <c r="H91" s="555">
        <v>1445620</v>
      </c>
      <c r="I91" s="555">
        <v>0</v>
      </c>
      <c r="J91" s="571">
        <v>0</v>
      </c>
    </row>
    <row r="92" spans="1:10">
      <c r="A92" s="570" t="s">
        <v>1094</v>
      </c>
      <c r="B92" s="572" t="s">
        <v>1171</v>
      </c>
      <c r="C92" s="572" t="s">
        <v>1097</v>
      </c>
      <c r="D92" s="556" t="s">
        <v>1175</v>
      </c>
      <c r="E92" s="555">
        <v>111499</v>
      </c>
      <c r="F92" s="555">
        <v>479476</v>
      </c>
      <c r="G92" s="555">
        <v>111499</v>
      </c>
      <c r="H92" s="555">
        <v>479476</v>
      </c>
      <c r="I92" s="555">
        <v>0</v>
      </c>
      <c r="J92" s="571">
        <v>0</v>
      </c>
    </row>
    <row r="93" spans="1:10">
      <c r="A93" s="570" t="s">
        <v>1092</v>
      </c>
      <c r="B93" s="572" t="s">
        <v>1069</v>
      </c>
      <c r="C93" s="572" t="s">
        <v>1069</v>
      </c>
      <c r="D93" s="556" t="s">
        <v>1176</v>
      </c>
      <c r="E93" s="555">
        <v>462192</v>
      </c>
      <c r="F93" s="555">
        <v>2361377</v>
      </c>
      <c r="G93" s="555">
        <v>462192</v>
      </c>
      <c r="H93" s="555">
        <v>2361377</v>
      </c>
      <c r="I93" s="555">
        <v>0</v>
      </c>
      <c r="J93" s="571">
        <v>0</v>
      </c>
    </row>
    <row r="94" spans="1:10">
      <c r="A94" s="570" t="s">
        <v>1092</v>
      </c>
      <c r="B94" s="572" t="s">
        <v>1177</v>
      </c>
      <c r="C94" s="572" t="s">
        <v>1069</v>
      </c>
      <c r="D94" s="556" t="s">
        <v>1178</v>
      </c>
      <c r="E94" s="555">
        <v>37098</v>
      </c>
      <c r="F94" s="555">
        <v>155808</v>
      </c>
      <c r="G94" s="555">
        <v>37098</v>
      </c>
      <c r="H94" s="555">
        <v>155808</v>
      </c>
      <c r="I94" s="555">
        <v>0</v>
      </c>
      <c r="J94" s="571">
        <v>0</v>
      </c>
    </row>
    <row r="95" spans="1:10">
      <c r="A95" s="570" t="s">
        <v>1092</v>
      </c>
      <c r="B95" s="572" t="s">
        <v>1177</v>
      </c>
      <c r="C95" s="572" t="s">
        <v>1074</v>
      </c>
      <c r="D95" s="556" t="s">
        <v>1179</v>
      </c>
      <c r="E95" s="555">
        <v>37098</v>
      </c>
      <c r="F95" s="555">
        <v>155808</v>
      </c>
      <c r="G95" s="555">
        <v>37098</v>
      </c>
      <c r="H95" s="555">
        <v>155808</v>
      </c>
      <c r="I95" s="555">
        <v>0</v>
      </c>
      <c r="J95" s="571">
        <v>0</v>
      </c>
    </row>
    <row r="96" spans="1:10">
      <c r="A96" s="570" t="s">
        <v>1092</v>
      </c>
      <c r="B96" s="572" t="s">
        <v>1180</v>
      </c>
      <c r="C96" s="572" t="s">
        <v>1069</v>
      </c>
      <c r="D96" s="556" t="s">
        <v>1181</v>
      </c>
      <c r="E96" s="555">
        <v>414739</v>
      </c>
      <c r="F96" s="555">
        <v>2195214</v>
      </c>
      <c r="G96" s="555">
        <v>414739</v>
      </c>
      <c r="H96" s="555">
        <v>2195214</v>
      </c>
      <c r="I96" s="555">
        <v>0</v>
      </c>
      <c r="J96" s="571">
        <v>0</v>
      </c>
    </row>
    <row r="97" spans="1:10">
      <c r="A97" s="570" t="s">
        <v>1092</v>
      </c>
      <c r="B97" s="572" t="s">
        <v>1180</v>
      </c>
      <c r="C97" s="572" t="s">
        <v>1074</v>
      </c>
      <c r="D97" s="556" t="s">
        <v>1182</v>
      </c>
      <c r="E97" s="555">
        <v>414739</v>
      </c>
      <c r="F97" s="555">
        <v>2195214</v>
      </c>
      <c r="G97" s="555">
        <v>414739</v>
      </c>
      <c r="H97" s="555">
        <v>2195214</v>
      </c>
      <c r="I97" s="555">
        <v>0</v>
      </c>
      <c r="J97" s="571">
        <v>0</v>
      </c>
    </row>
    <row r="98" spans="1:10">
      <c r="A98" s="570" t="s">
        <v>1092</v>
      </c>
      <c r="B98" s="572" t="s">
        <v>1183</v>
      </c>
      <c r="C98" s="572" t="s">
        <v>1069</v>
      </c>
      <c r="D98" s="556" t="s">
        <v>1184</v>
      </c>
      <c r="E98" s="555">
        <v>10355</v>
      </c>
      <c r="F98" s="555">
        <v>10355</v>
      </c>
      <c r="G98" s="555">
        <v>10355</v>
      </c>
      <c r="H98" s="555">
        <v>10355</v>
      </c>
      <c r="I98" s="555">
        <v>0</v>
      </c>
      <c r="J98" s="571">
        <v>0</v>
      </c>
    </row>
    <row r="99" spans="1:10">
      <c r="A99" s="570" t="s">
        <v>1092</v>
      </c>
      <c r="B99" s="572" t="s">
        <v>1183</v>
      </c>
      <c r="C99" s="572" t="s">
        <v>1074</v>
      </c>
      <c r="D99" s="556" t="s">
        <v>1185</v>
      </c>
      <c r="E99" s="555">
        <v>10355</v>
      </c>
      <c r="F99" s="555">
        <v>10355</v>
      </c>
      <c r="G99" s="555">
        <v>10355</v>
      </c>
      <c r="H99" s="555">
        <v>10355</v>
      </c>
      <c r="I99" s="555">
        <v>0</v>
      </c>
      <c r="J99" s="571">
        <v>0</v>
      </c>
    </row>
    <row r="100" spans="1:10">
      <c r="A100" s="570" t="s">
        <v>1097</v>
      </c>
      <c r="B100" s="572" t="s">
        <v>1069</v>
      </c>
      <c r="C100" s="572" t="s">
        <v>1069</v>
      </c>
      <c r="D100" s="556" t="s">
        <v>1186</v>
      </c>
      <c r="E100" s="555">
        <v>1542140</v>
      </c>
      <c r="F100" s="555">
        <v>5246489</v>
      </c>
      <c r="G100" s="555">
        <v>1542140</v>
      </c>
      <c r="H100" s="555">
        <v>5246489</v>
      </c>
      <c r="I100" s="555">
        <v>0</v>
      </c>
      <c r="J100" s="571">
        <v>0</v>
      </c>
    </row>
    <row r="101" spans="1:10">
      <c r="A101" s="570" t="s">
        <v>1097</v>
      </c>
      <c r="B101" s="572" t="s">
        <v>1187</v>
      </c>
      <c r="C101" s="572" t="s">
        <v>1069</v>
      </c>
      <c r="D101" s="556" t="s">
        <v>1188</v>
      </c>
      <c r="E101" s="555">
        <v>1501803</v>
      </c>
      <c r="F101" s="555">
        <v>5063434</v>
      </c>
      <c r="G101" s="555">
        <v>1501803</v>
      </c>
      <c r="H101" s="555">
        <v>5063434</v>
      </c>
      <c r="I101" s="555">
        <v>0</v>
      </c>
      <c r="J101" s="571">
        <v>0</v>
      </c>
    </row>
    <row r="102" spans="1:10">
      <c r="A102" s="570" t="s">
        <v>1097</v>
      </c>
      <c r="B102" s="572" t="s">
        <v>1187</v>
      </c>
      <c r="C102" s="572" t="s">
        <v>1072</v>
      </c>
      <c r="D102" s="556" t="s">
        <v>1138</v>
      </c>
      <c r="E102" s="555">
        <v>583707</v>
      </c>
      <c r="F102" s="555">
        <v>2890128</v>
      </c>
      <c r="G102" s="555">
        <v>583707</v>
      </c>
      <c r="H102" s="555">
        <v>2890128</v>
      </c>
      <c r="I102" s="555">
        <v>0</v>
      </c>
      <c r="J102" s="571">
        <v>0</v>
      </c>
    </row>
    <row r="103" spans="1:10">
      <c r="A103" s="570" t="s">
        <v>1097</v>
      </c>
      <c r="B103" s="572" t="s">
        <v>1187</v>
      </c>
      <c r="C103" s="572" t="s">
        <v>1074</v>
      </c>
      <c r="D103" s="556" t="s">
        <v>1189</v>
      </c>
      <c r="E103" s="555">
        <v>302721</v>
      </c>
      <c r="F103" s="555">
        <v>895888</v>
      </c>
      <c r="G103" s="555">
        <v>302721</v>
      </c>
      <c r="H103" s="555">
        <v>895888</v>
      </c>
      <c r="I103" s="555">
        <v>0</v>
      </c>
      <c r="J103" s="571">
        <v>0</v>
      </c>
    </row>
    <row r="104" spans="1:10">
      <c r="A104" s="570" t="s">
        <v>1097</v>
      </c>
      <c r="B104" s="572" t="s">
        <v>1187</v>
      </c>
      <c r="C104" s="572" t="s">
        <v>1094</v>
      </c>
      <c r="D104" s="556" t="s">
        <v>1190</v>
      </c>
      <c r="E104" s="555">
        <v>615375</v>
      </c>
      <c r="F104" s="555">
        <v>1277418</v>
      </c>
      <c r="G104" s="555">
        <v>615375</v>
      </c>
      <c r="H104" s="555">
        <v>1277418</v>
      </c>
      <c r="I104" s="555">
        <v>0</v>
      </c>
      <c r="J104" s="571">
        <v>0</v>
      </c>
    </row>
    <row r="105" spans="1:10">
      <c r="A105" s="570" t="s">
        <v>1097</v>
      </c>
      <c r="B105" s="572" t="s">
        <v>1191</v>
      </c>
      <c r="C105" s="572" t="s">
        <v>1069</v>
      </c>
      <c r="D105" s="556" t="s">
        <v>1192</v>
      </c>
      <c r="E105" s="555">
        <v>40337</v>
      </c>
      <c r="F105" s="555">
        <v>183055</v>
      </c>
      <c r="G105" s="555">
        <v>40337</v>
      </c>
      <c r="H105" s="555">
        <v>183055</v>
      </c>
      <c r="I105" s="555">
        <v>0</v>
      </c>
      <c r="J105" s="571">
        <v>0</v>
      </c>
    </row>
    <row r="106" spans="1:10">
      <c r="A106" s="570" t="s">
        <v>1097</v>
      </c>
      <c r="B106" s="572" t="s">
        <v>1191</v>
      </c>
      <c r="C106" s="572" t="s">
        <v>1074</v>
      </c>
      <c r="D106" s="556" t="s">
        <v>1193</v>
      </c>
      <c r="E106" s="555">
        <v>40337</v>
      </c>
      <c r="F106" s="555">
        <v>183055</v>
      </c>
      <c r="G106" s="555">
        <v>40337</v>
      </c>
      <c r="H106" s="555">
        <v>183055</v>
      </c>
      <c r="I106" s="555">
        <v>0</v>
      </c>
      <c r="J106" s="571">
        <v>0</v>
      </c>
    </row>
    <row r="107" spans="1:10">
      <c r="A107" s="570" t="s">
        <v>1104</v>
      </c>
      <c r="B107" s="572" t="s">
        <v>1069</v>
      </c>
      <c r="C107" s="572" t="s">
        <v>1069</v>
      </c>
      <c r="D107" s="556" t="s">
        <v>1194</v>
      </c>
      <c r="E107" s="555">
        <v>409383</v>
      </c>
      <c r="F107" s="555">
        <v>2265073</v>
      </c>
      <c r="G107" s="555">
        <v>409383</v>
      </c>
      <c r="H107" s="555">
        <v>2265073</v>
      </c>
      <c r="I107" s="555">
        <v>0</v>
      </c>
      <c r="J107" s="571">
        <v>0</v>
      </c>
    </row>
    <row r="108" spans="1:10">
      <c r="A108" s="570" t="s">
        <v>1104</v>
      </c>
      <c r="B108" s="572" t="s">
        <v>1195</v>
      </c>
      <c r="C108" s="572" t="s">
        <v>1069</v>
      </c>
      <c r="D108" s="556" t="s">
        <v>1196</v>
      </c>
      <c r="E108" s="555">
        <v>409383</v>
      </c>
      <c r="F108" s="555">
        <v>2265073</v>
      </c>
      <c r="G108" s="555">
        <v>409383</v>
      </c>
      <c r="H108" s="555">
        <v>2265073</v>
      </c>
      <c r="I108" s="555">
        <v>0</v>
      </c>
      <c r="J108" s="571">
        <v>0</v>
      </c>
    </row>
    <row r="109" spans="1:10">
      <c r="A109" s="570" t="s">
        <v>1104</v>
      </c>
      <c r="B109" s="572" t="s">
        <v>1195</v>
      </c>
      <c r="C109" s="572" t="s">
        <v>1072</v>
      </c>
      <c r="D109" s="556" t="s">
        <v>1197</v>
      </c>
      <c r="E109" s="555">
        <v>393794</v>
      </c>
      <c r="F109" s="555">
        <v>2184520</v>
      </c>
      <c r="G109" s="555">
        <v>393794</v>
      </c>
      <c r="H109" s="555">
        <v>2184520</v>
      </c>
      <c r="I109" s="555">
        <v>0</v>
      </c>
      <c r="J109" s="571">
        <v>0</v>
      </c>
    </row>
    <row r="110" spans="1:10">
      <c r="A110" s="570" t="s">
        <v>1104</v>
      </c>
      <c r="B110" s="572" t="s">
        <v>1195</v>
      </c>
      <c r="C110" s="572" t="s">
        <v>1074</v>
      </c>
      <c r="D110" s="556" t="s">
        <v>1198</v>
      </c>
      <c r="E110" s="555">
        <v>15589</v>
      </c>
      <c r="F110" s="555">
        <v>80553</v>
      </c>
      <c r="G110" s="555">
        <v>15589</v>
      </c>
      <c r="H110" s="555">
        <v>80553</v>
      </c>
      <c r="I110" s="555">
        <v>0</v>
      </c>
      <c r="J110" s="571">
        <v>0</v>
      </c>
    </row>
    <row r="111" spans="1:10">
      <c r="A111" s="570" t="s">
        <v>1106</v>
      </c>
      <c r="B111" s="572" t="s">
        <v>1069</v>
      </c>
      <c r="C111" s="572" t="s">
        <v>1069</v>
      </c>
      <c r="D111" s="556" t="s">
        <v>1199</v>
      </c>
      <c r="E111" s="555">
        <v>66700</v>
      </c>
      <c r="F111" s="555">
        <v>99560</v>
      </c>
      <c r="G111" s="555">
        <v>66700</v>
      </c>
      <c r="H111" s="555">
        <v>99560</v>
      </c>
      <c r="I111" s="555">
        <v>0</v>
      </c>
      <c r="J111" s="571">
        <v>0</v>
      </c>
    </row>
    <row r="112" spans="1:10">
      <c r="A112" s="570" t="s">
        <v>1106</v>
      </c>
      <c r="B112" s="572" t="s">
        <v>1200</v>
      </c>
      <c r="C112" s="572" t="s">
        <v>1069</v>
      </c>
      <c r="D112" s="556" t="s">
        <v>1201</v>
      </c>
      <c r="E112" s="555">
        <v>66700</v>
      </c>
      <c r="F112" s="555">
        <v>99560</v>
      </c>
      <c r="G112" s="555">
        <v>66700</v>
      </c>
      <c r="H112" s="555">
        <v>99560</v>
      </c>
      <c r="I112" s="555">
        <v>0</v>
      </c>
      <c r="J112" s="571">
        <v>0</v>
      </c>
    </row>
    <row r="113" spans="1:10">
      <c r="A113" s="570" t="s">
        <v>1106</v>
      </c>
      <c r="B113" s="572" t="s">
        <v>1200</v>
      </c>
      <c r="C113" s="572" t="s">
        <v>1074</v>
      </c>
      <c r="D113" s="556" t="s">
        <v>1202</v>
      </c>
      <c r="E113" s="555">
        <v>66700</v>
      </c>
      <c r="F113" s="555">
        <v>99560</v>
      </c>
      <c r="G113" s="555">
        <v>66700</v>
      </c>
      <c r="H113" s="555">
        <v>99560</v>
      </c>
      <c r="I113" s="555">
        <v>0</v>
      </c>
      <c r="J113" s="571">
        <v>0</v>
      </c>
    </row>
    <row r="114" spans="1:10">
      <c r="A114" s="570" t="s">
        <v>1069</v>
      </c>
      <c r="B114" s="572" t="s">
        <v>1069</v>
      </c>
      <c r="C114" s="572" t="s">
        <v>1069</v>
      </c>
      <c r="D114" s="556" t="s">
        <v>1129</v>
      </c>
      <c r="E114" s="555">
        <v>4540679</v>
      </c>
      <c r="F114" s="555">
        <v>32077900</v>
      </c>
      <c r="G114" s="555">
        <v>152130</v>
      </c>
      <c r="H114" s="555">
        <v>2553044</v>
      </c>
      <c r="I114" s="555">
        <v>4388549</v>
      </c>
      <c r="J114" s="571">
        <v>29524856</v>
      </c>
    </row>
    <row r="115" spans="1:10">
      <c r="A115" s="570" t="s">
        <v>1072</v>
      </c>
      <c r="B115" s="572" t="s">
        <v>1069</v>
      </c>
      <c r="C115" s="572" t="s">
        <v>1069</v>
      </c>
      <c r="D115" s="556" t="s">
        <v>1135</v>
      </c>
      <c r="E115" s="555">
        <v>3863988</v>
      </c>
      <c r="F115" s="555">
        <v>8503094</v>
      </c>
      <c r="G115" s="555">
        <v>152130</v>
      </c>
      <c r="H115" s="555">
        <v>2254130</v>
      </c>
      <c r="I115" s="555">
        <v>3711858</v>
      </c>
      <c r="J115" s="571">
        <v>6248964</v>
      </c>
    </row>
    <row r="116" spans="1:10">
      <c r="A116" s="570" t="s">
        <v>1072</v>
      </c>
      <c r="B116" s="572" t="s">
        <v>1143</v>
      </c>
      <c r="C116" s="572" t="s">
        <v>1069</v>
      </c>
      <c r="D116" s="556" t="s">
        <v>1144</v>
      </c>
      <c r="E116" s="555">
        <v>0</v>
      </c>
      <c r="F116" s="555">
        <v>2102000</v>
      </c>
      <c r="G116" s="555">
        <v>0</v>
      </c>
      <c r="H116" s="555">
        <v>2102000</v>
      </c>
      <c r="I116" s="555">
        <v>0</v>
      </c>
      <c r="J116" s="571">
        <v>0</v>
      </c>
    </row>
    <row r="117" spans="1:10">
      <c r="A117" s="570" t="s">
        <v>1072</v>
      </c>
      <c r="B117" s="572" t="s">
        <v>1143</v>
      </c>
      <c r="C117" s="572" t="s">
        <v>1203</v>
      </c>
      <c r="D117" s="556" t="s">
        <v>1204</v>
      </c>
      <c r="E117" s="555">
        <v>0</v>
      </c>
      <c r="F117" s="555">
        <v>2102000</v>
      </c>
      <c r="G117" s="555">
        <v>0</v>
      </c>
      <c r="H117" s="555">
        <v>2102000</v>
      </c>
      <c r="I117" s="555">
        <v>0</v>
      </c>
      <c r="J117" s="571">
        <v>0</v>
      </c>
    </row>
    <row r="118" spans="1:10">
      <c r="A118" s="570" t="s">
        <v>1072</v>
      </c>
      <c r="B118" s="572" t="s">
        <v>1146</v>
      </c>
      <c r="C118" s="572" t="s">
        <v>1069</v>
      </c>
      <c r="D118" s="556" t="s">
        <v>1147</v>
      </c>
      <c r="E118" s="555">
        <v>3863988</v>
      </c>
      <c r="F118" s="555">
        <v>6401094</v>
      </c>
      <c r="G118" s="555">
        <v>152130</v>
      </c>
      <c r="H118" s="555">
        <v>152130</v>
      </c>
      <c r="I118" s="555">
        <v>3711858</v>
      </c>
      <c r="J118" s="571">
        <v>6248964</v>
      </c>
    </row>
    <row r="119" spans="1:10">
      <c r="A119" s="570" t="s">
        <v>1072</v>
      </c>
      <c r="B119" s="572" t="s">
        <v>1146</v>
      </c>
      <c r="C119" s="572" t="s">
        <v>1203</v>
      </c>
      <c r="D119" s="556" t="s">
        <v>1204</v>
      </c>
      <c r="E119" s="555">
        <v>3863988</v>
      </c>
      <c r="F119" s="555">
        <v>6401094</v>
      </c>
      <c r="G119" s="555">
        <v>152130</v>
      </c>
      <c r="H119" s="555">
        <v>152130</v>
      </c>
      <c r="I119" s="555">
        <v>3711858</v>
      </c>
      <c r="J119" s="571">
        <v>6248964</v>
      </c>
    </row>
    <row r="120" spans="1:10">
      <c r="A120" s="570" t="s">
        <v>1074</v>
      </c>
      <c r="B120" s="572" t="s">
        <v>1069</v>
      </c>
      <c r="C120" s="572" t="s">
        <v>1069</v>
      </c>
      <c r="D120" s="556" t="s">
        <v>1155</v>
      </c>
      <c r="E120" s="555">
        <v>0</v>
      </c>
      <c r="F120" s="555">
        <v>72384</v>
      </c>
      <c r="G120" s="555">
        <v>0</v>
      </c>
      <c r="H120" s="555">
        <v>0</v>
      </c>
      <c r="I120" s="555">
        <v>0</v>
      </c>
      <c r="J120" s="571">
        <v>72384</v>
      </c>
    </row>
    <row r="121" spans="1:10">
      <c r="A121" s="570" t="s">
        <v>1074</v>
      </c>
      <c r="B121" s="572" t="s">
        <v>1160</v>
      </c>
      <c r="C121" s="572" t="s">
        <v>1069</v>
      </c>
      <c r="D121" s="556" t="s">
        <v>1161</v>
      </c>
      <c r="E121" s="555">
        <v>0</v>
      </c>
      <c r="F121" s="555">
        <v>72384</v>
      </c>
      <c r="G121" s="555">
        <v>0</v>
      </c>
      <c r="H121" s="555">
        <v>0</v>
      </c>
      <c r="I121" s="555">
        <v>0</v>
      </c>
      <c r="J121" s="571">
        <v>72384</v>
      </c>
    </row>
    <row r="122" spans="1:10">
      <c r="A122" s="570" t="s">
        <v>1074</v>
      </c>
      <c r="B122" s="572" t="s">
        <v>1160</v>
      </c>
      <c r="C122" s="572" t="s">
        <v>1203</v>
      </c>
      <c r="D122" s="556" t="s">
        <v>1204</v>
      </c>
      <c r="E122" s="555">
        <v>0</v>
      </c>
      <c r="F122" s="555">
        <v>72384</v>
      </c>
      <c r="G122" s="555">
        <v>0</v>
      </c>
      <c r="H122" s="555">
        <v>0</v>
      </c>
      <c r="I122" s="555">
        <v>0</v>
      </c>
      <c r="J122" s="571">
        <v>72384</v>
      </c>
    </row>
    <row r="123" spans="1:10">
      <c r="A123" s="570" t="s">
        <v>1094</v>
      </c>
      <c r="B123" s="572" t="s">
        <v>1069</v>
      </c>
      <c r="C123" s="572" t="s">
        <v>1069</v>
      </c>
      <c r="D123" s="556" t="s">
        <v>1164</v>
      </c>
      <c r="E123" s="555">
        <v>676691</v>
      </c>
      <c r="F123" s="555">
        <v>12876004</v>
      </c>
      <c r="G123" s="555">
        <v>0</v>
      </c>
      <c r="H123" s="555">
        <v>298914</v>
      </c>
      <c r="I123" s="555">
        <v>676691</v>
      </c>
      <c r="J123" s="571">
        <v>12577090</v>
      </c>
    </row>
    <row r="124" spans="1:10">
      <c r="A124" s="570" t="s">
        <v>1094</v>
      </c>
      <c r="B124" s="572" t="s">
        <v>1168</v>
      </c>
      <c r="C124" s="572" t="s">
        <v>1069</v>
      </c>
      <c r="D124" s="556" t="s">
        <v>1169</v>
      </c>
      <c r="E124" s="555">
        <v>163952</v>
      </c>
      <c r="F124" s="555">
        <v>5393054</v>
      </c>
      <c r="G124" s="555">
        <v>0</v>
      </c>
      <c r="H124" s="555">
        <v>155484</v>
      </c>
      <c r="I124" s="555">
        <v>163952</v>
      </c>
      <c r="J124" s="571">
        <v>5237570</v>
      </c>
    </row>
    <row r="125" spans="1:10">
      <c r="A125" s="570" t="s">
        <v>1094</v>
      </c>
      <c r="B125" s="572" t="s">
        <v>1168</v>
      </c>
      <c r="C125" s="572" t="s">
        <v>1094</v>
      </c>
      <c r="D125" s="556" t="s">
        <v>1205</v>
      </c>
      <c r="E125" s="555">
        <v>163952</v>
      </c>
      <c r="F125" s="555">
        <v>5393054</v>
      </c>
      <c r="G125" s="555">
        <v>0</v>
      </c>
      <c r="H125" s="555">
        <v>155484</v>
      </c>
      <c r="I125" s="555">
        <v>163952</v>
      </c>
      <c r="J125" s="571">
        <v>5237570</v>
      </c>
    </row>
    <row r="126" spans="1:10">
      <c r="A126" s="570" t="s">
        <v>1094</v>
      </c>
      <c r="B126" s="572" t="s">
        <v>1171</v>
      </c>
      <c r="C126" s="572" t="s">
        <v>1069</v>
      </c>
      <c r="D126" s="556" t="s">
        <v>1172</v>
      </c>
      <c r="E126" s="555">
        <v>512739</v>
      </c>
      <c r="F126" s="555">
        <v>7482950</v>
      </c>
      <c r="G126" s="555">
        <v>0</v>
      </c>
      <c r="H126" s="555">
        <v>143430</v>
      </c>
      <c r="I126" s="555">
        <v>512739</v>
      </c>
      <c r="J126" s="571">
        <v>7339520</v>
      </c>
    </row>
    <row r="127" spans="1:10">
      <c r="A127" s="570" t="s">
        <v>1094</v>
      </c>
      <c r="B127" s="572" t="s">
        <v>1171</v>
      </c>
      <c r="C127" s="572" t="s">
        <v>1108</v>
      </c>
      <c r="D127" s="556" t="s">
        <v>1206</v>
      </c>
      <c r="E127" s="555">
        <v>512739</v>
      </c>
      <c r="F127" s="555">
        <v>5420520</v>
      </c>
      <c r="G127" s="555">
        <v>0</v>
      </c>
      <c r="H127" s="555">
        <v>0</v>
      </c>
      <c r="I127" s="555">
        <v>512739</v>
      </c>
      <c r="J127" s="571">
        <v>5420520</v>
      </c>
    </row>
    <row r="128" spans="1:10">
      <c r="A128" s="570" t="s">
        <v>1094</v>
      </c>
      <c r="B128" s="572" t="s">
        <v>1171</v>
      </c>
      <c r="C128" s="572" t="s">
        <v>1203</v>
      </c>
      <c r="D128" s="556" t="s">
        <v>1204</v>
      </c>
      <c r="E128" s="555">
        <v>0</v>
      </c>
      <c r="F128" s="555">
        <v>2062430</v>
      </c>
      <c r="G128" s="555">
        <v>0</v>
      </c>
      <c r="H128" s="555">
        <v>143430</v>
      </c>
      <c r="I128" s="555">
        <v>0</v>
      </c>
      <c r="J128" s="571">
        <v>1919000</v>
      </c>
    </row>
    <row r="129" spans="1:10">
      <c r="A129" s="570" t="s">
        <v>1092</v>
      </c>
      <c r="B129" s="572" t="s">
        <v>1069</v>
      </c>
      <c r="C129" s="572" t="s">
        <v>1069</v>
      </c>
      <c r="D129" s="556" t="s">
        <v>1176</v>
      </c>
      <c r="E129" s="555">
        <v>0</v>
      </c>
      <c r="F129" s="555">
        <v>10626418</v>
      </c>
      <c r="G129" s="555">
        <v>0</v>
      </c>
      <c r="H129" s="555">
        <v>0</v>
      </c>
      <c r="I129" s="555">
        <v>0</v>
      </c>
      <c r="J129" s="571">
        <v>10626418</v>
      </c>
    </row>
    <row r="130" spans="1:10">
      <c r="A130" s="570" t="s">
        <v>1092</v>
      </c>
      <c r="B130" s="572" t="s">
        <v>1183</v>
      </c>
      <c r="C130" s="572" t="s">
        <v>1069</v>
      </c>
      <c r="D130" s="556" t="s">
        <v>1184</v>
      </c>
      <c r="E130" s="555">
        <v>0</v>
      </c>
      <c r="F130" s="555">
        <v>10626418</v>
      </c>
      <c r="G130" s="555">
        <v>0</v>
      </c>
      <c r="H130" s="555">
        <v>0</v>
      </c>
      <c r="I130" s="555">
        <v>0</v>
      </c>
      <c r="J130" s="571">
        <v>10626418</v>
      </c>
    </row>
    <row r="131" spans="1:10">
      <c r="A131" s="570" t="s">
        <v>1092</v>
      </c>
      <c r="B131" s="572" t="s">
        <v>1183</v>
      </c>
      <c r="C131" s="572" t="s">
        <v>1203</v>
      </c>
      <c r="D131" s="556" t="s">
        <v>1204</v>
      </c>
      <c r="E131" s="555">
        <v>0</v>
      </c>
      <c r="F131" s="555">
        <v>10626418</v>
      </c>
      <c r="G131" s="555">
        <v>0</v>
      </c>
      <c r="H131" s="555">
        <v>0</v>
      </c>
      <c r="I131" s="555">
        <v>0</v>
      </c>
      <c r="J131" s="571">
        <v>10626418</v>
      </c>
    </row>
    <row r="132" spans="1:10">
      <c r="A132" s="570" t="s">
        <v>1069</v>
      </c>
      <c r="B132" s="572" t="s">
        <v>1069</v>
      </c>
      <c r="C132" s="572" t="s">
        <v>1069</v>
      </c>
      <c r="D132" s="556" t="s">
        <v>1208</v>
      </c>
      <c r="E132" s="555">
        <v>459364</v>
      </c>
      <c r="F132" s="555">
        <v>1114728</v>
      </c>
      <c r="G132" s="555">
        <v>459364</v>
      </c>
      <c r="H132" s="555">
        <v>1114728</v>
      </c>
      <c r="I132" s="555">
        <v>0</v>
      </c>
      <c r="J132" s="571">
        <v>0</v>
      </c>
    </row>
    <row r="133" spans="1:10">
      <c r="A133" s="570" t="s">
        <v>1069</v>
      </c>
      <c r="B133" s="572" t="s">
        <v>1069</v>
      </c>
      <c r="C133" s="572" t="s">
        <v>1069</v>
      </c>
      <c r="D133" s="556" t="s">
        <v>1209</v>
      </c>
      <c r="E133" s="555">
        <v>459364</v>
      </c>
      <c r="F133" s="555">
        <v>1049241</v>
      </c>
      <c r="G133" s="555">
        <v>459364</v>
      </c>
      <c r="H133" s="555">
        <v>1049241</v>
      </c>
      <c r="I133" s="555">
        <v>0</v>
      </c>
      <c r="J133" s="571">
        <v>0</v>
      </c>
    </row>
    <row r="134" spans="1:10">
      <c r="A134" s="570" t="s">
        <v>1069</v>
      </c>
      <c r="B134" s="572" t="s">
        <v>1069</v>
      </c>
      <c r="C134" s="572" t="s">
        <v>1069</v>
      </c>
      <c r="D134" s="556" t="s">
        <v>1210</v>
      </c>
      <c r="E134" s="555">
        <v>0</v>
      </c>
      <c r="F134" s="555">
        <v>65487</v>
      </c>
      <c r="G134" s="555">
        <v>0</v>
      </c>
      <c r="H134" s="555">
        <v>65487</v>
      </c>
      <c r="I134" s="555">
        <v>0</v>
      </c>
      <c r="J134" s="571">
        <v>0</v>
      </c>
    </row>
    <row r="135" spans="1:10">
      <c r="A135" s="570" t="s">
        <v>1069</v>
      </c>
      <c r="B135" s="572" t="s">
        <v>1069</v>
      </c>
      <c r="C135" s="572" t="s">
        <v>1069</v>
      </c>
      <c r="D135" s="556" t="s">
        <v>1211</v>
      </c>
      <c r="E135" s="555">
        <v>13043211</v>
      </c>
      <c r="F135" s="555">
        <v>75510800</v>
      </c>
      <c r="G135" s="555" t="s">
        <v>1069</v>
      </c>
      <c r="H135" s="555" t="s">
        <v>1069</v>
      </c>
      <c r="I135" s="555" t="s">
        <v>1069</v>
      </c>
      <c r="J135" s="571" t="s">
        <v>1069</v>
      </c>
    </row>
    <row r="136" spans="1:10">
      <c r="A136" s="570" t="s">
        <v>1069</v>
      </c>
      <c r="B136" s="572" t="s">
        <v>1069</v>
      </c>
      <c r="C136" s="572" t="s">
        <v>1069</v>
      </c>
      <c r="D136" s="556" t="s">
        <v>1069</v>
      </c>
      <c r="E136" s="555" t="s">
        <v>1069</v>
      </c>
      <c r="F136" s="555" t="s">
        <v>1069</v>
      </c>
      <c r="G136" s="555" t="s">
        <v>1069</v>
      </c>
      <c r="H136" s="555" t="s">
        <v>1069</v>
      </c>
      <c r="I136" s="555" t="s">
        <v>1069</v>
      </c>
      <c r="J136" s="571" t="s">
        <v>1069</v>
      </c>
    </row>
    <row r="137" spans="1:10">
      <c r="A137" s="570" t="s">
        <v>1069</v>
      </c>
      <c r="B137" s="572" t="s">
        <v>1069</v>
      </c>
      <c r="C137" s="572" t="s">
        <v>1069</v>
      </c>
      <c r="D137" s="556" t="s">
        <v>1212</v>
      </c>
      <c r="E137" s="555">
        <v>194675775</v>
      </c>
      <c r="F137" s="555" t="s">
        <v>1069</v>
      </c>
      <c r="G137" s="555" t="s">
        <v>1069</v>
      </c>
      <c r="H137" s="555" t="s">
        <v>1069</v>
      </c>
      <c r="I137" s="555" t="s">
        <v>1069</v>
      </c>
      <c r="J137" s="571" t="s">
        <v>1069</v>
      </c>
    </row>
    <row r="138" spans="1:10">
      <c r="A138" s="570" t="s">
        <v>1069</v>
      </c>
      <c r="B138" s="572" t="s">
        <v>1069</v>
      </c>
      <c r="C138" s="572" t="s">
        <v>1069</v>
      </c>
      <c r="D138" s="556" t="s">
        <v>1214</v>
      </c>
      <c r="E138" s="555">
        <v>197900775</v>
      </c>
      <c r="F138" s="555" t="s">
        <v>1069</v>
      </c>
      <c r="G138" s="555" t="s">
        <v>1069</v>
      </c>
      <c r="H138" s="555" t="s">
        <v>1069</v>
      </c>
      <c r="I138" s="555" t="s">
        <v>1069</v>
      </c>
      <c r="J138" s="571" t="s">
        <v>1069</v>
      </c>
    </row>
    <row r="139" spans="1:10">
      <c r="A139" s="570" t="s">
        <v>1069</v>
      </c>
      <c r="B139" s="572" t="s">
        <v>1069</v>
      </c>
      <c r="C139" s="572" t="s">
        <v>1069</v>
      </c>
      <c r="D139" s="556" t="s">
        <v>1215</v>
      </c>
      <c r="E139" s="555">
        <v>402297</v>
      </c>
      <c r="F139" s="555" t="s">
        <v>1069</v>
      </c>
      <c r="G139" s="555" t="s">
        <v>1069</v>
      </c>
      <c r="H139" s="555" t="s">
        <v>1069</v>
      </c>
      <c r="I139" s="555" t="s">
        <v>1069</v>
      </c>
      <c r="J139" s="571" t="s">
        <v>1069</v>
      </c>
    </row>
    <row r="140" spans="1:10">
      <c r="A140" s="570" t="s">
        <v>1069</v>
      </c>
      <c r="B140" s="572" t="s">
        <v>1069</v>
      </c>
      <c r="C140" s="572" t="s">
        <v>1069</v>
      </c>
      <c r="D140" s="556" t="s">
        <v>1216</v>
      </c>
      <c r="E140" s="555">
        <v>198303072</v>
      </c>
      <c r="F140" s="555" t="s">
        <v>1069</v>
      </c>
      <c r="G140" s="555" t="s">
        <v>1069</v>
      </c>
      <c r="H140" s="555" t="s">
        <v>1069</v>
      </c>
      <c r="I140" s="555" t="s">
        <v>1069</v>
      </c>
      <c r="J140" s="571" t="s">
        <v>1069</v>
      </c>
    </row>
    <row r="141" spans="1:10" ht="110.1" customHeight="1">
      <c r="A141" s="1602" t="s">
        <v>1344</v>
      </c>
      <c r="B141" s="1602" t="s">
        <v>1069</v>
      </c>
      <c r="C141" s="1602" t="s">
        <v>1069</v>
      </c>
      <c r="D141" s="1602" t="s">
        <v>1069</v>
      </c>
      <c r="E141" s="1602" t="s">
        <v>1069</v>
      </c>
      <c r="F141" s="1602" t="s">
        <v>1069</v>
      </c>
      <c r="G141" s="1602" t="s">
        <v>1069</v>
      </c>
      <c r="H141" s="1602" t="s">
        <v>1069</v>
      </c>
      <c r="I141" s="1602" t="s">
        <v>1069</v>
      </c>
      <c r="J141" s="1602" t="s">
        <v>1069</v>
      </c>
    </row>
  </sheetData>
  <mergeCells count="17">
    <mergeCell ref="A1:D1"/>
    <mergeCell ref="E1:F1"/>
    <mergeCell ref="G1:H1"/>
    <mergeCell ref="I1:J1"/>
    <mergeCell ref="A28:D28"/>
    <mergeCell ref="E28:F28"/>
    <mergeCell ref="G28:H28"/>
    <mergeCell ref="I28:J28"/>
    <mergeCell ref="A141:J141"/>
    <mergeCell ref="A55:D55"/>
    <mergeCell ref="E55:F55"/>
    <mergeCell ref="G55:H55"/>
    <mergeCell ref="I55:J55"/>
    <mergeCell ref="A82:D82"/>
    <mergeCell ref="E82:F82"/>
    <mergeCell ref="G82:H82"/>
    <mergeCell ref="I82:J82"/>
  </mergeCells>
  <phoneticPr fontId="2" type="noConversion"/>
  <hyperlinks>
    <hyperlink ref="K1" location="預告統計資料發布時間表!A1" display="回發布時間表" xr:uid="{5C607385-91E4-4B33-80BF-630BD1CBF345}"/>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&amp;"標楷體,標準"中華民國113年03月(113年度)&amp;R&amp;"標楷體,標準"&amp;10第&amp;P頁/共&amp;N頁&amp;"新細明體,標準"&amp;12
&amp;"標楷體,標準"編制機關:金峰鄉公所財經課
表       號:20902-00-02-3 &amp;10 </oddHeader>
    <oddFooter>&amp;R&amp;"標楷體,標準"&amp;9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F761-FB5F-4A46-A256-55F6CAB21272}">
  <dimension ref="A1:K154"/>
  <sheetViews>
    <sheetView view="pageLayout" zoomScaleNormal="100" workbookViewId="0">
      <selection activeCell="K1" sqref="K1"/>
    </sheetView>
  </sheetViews>
  <sheetFormatPr defaultRowHeight="16.5"/>
  <cols>
    <col min="1" max="1" width="4.75" style="638" customWidth="1"/>
    <col min="2" max="3" width="6.25" style="640"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639"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608" t="s">
        <v>1059</v>
      </c>
      <c r="B1" s="1609"/>
      <c r="C1" s="1609"/>
      <c r="D1" s="1610"/>
      <c r="E1" s="1611" t="s">
        <v>1060</v>
      </c>
      <c r="F1" s="1612"/>
      <c r="G1" s="1611" t="s">
        <v>1061</v>
      </c>
      <c r="H1" s="1612"/>
      <c r="I1" s="1611" t="s">
        <v>1062</v>
      </c>
      <c r="J1" s="1612"/>
      <c r="K1" s="444" t="s">
        <v>1218</v>
      </c>
    </row>
    <row r="2" spans="1:11" s="434" customFormat="1" ht="16.5" customHeight="1">
      <c r="A2" s="636" t="s">
        <v>1063</v>
      </c>
      <c r="B2" s="637" t="s">
        <v>1064</v>
      </c>
      <c r="C2" s="637" t="s">
        <v>1065</v>
      </c>
      <c r="D2" s="560" t="s">
        <v>1066</v>
      </c>
      <c r="E2" s="559" t="s">
        <v>1067</v>
      </c>
      <c r="F2" s="559" t="s">
        <v>1068</v>
      </c>
      <c r="G2" s="559" t="s">
        <v>1067</v>
      </c>
      <c r="H2" s="559" t="s">
        <v>1068</v>
      </c>
      <c r="I2" s="559" t="s">
        <v>1067</v>
      </c>
      <c r="J2" s="559" t="s">
        <v>1068</v>
      </c>
    </row>
    <row r="3" spans="1:11" s="434" customFormat="1" ht="16.149999999999999" customHeight="1">
      <c r="A3" s="638" t="s">
        <v>1069</v>
      </c>
      <c r="B3" s="637" t="s">
        <v>1069</v>
      </c>
      <c r="C3" s="637" t="s">
        <v>1069</v>
      </c>
      <c r="D3" s="556" t="s">
        <v>1070</v>
      </c>
      <c r="E3" s="555">
        <v>18459150</v>
      </c>
      <c r="F3" s="555">
        <v>102816747</v>
      </c>
      <c r="G3" s="555">
        <v>15368150</v>
      </c>
      <c r="H3" s="555">
        <v>99463675</v>
      </c>
      <c r="I3" s="555">
        <v>3091000</v>
      </c>
      <c r="J3" s="639">
        <v>3353072</v>
      </c>
    </row>
    <row r="4" spans="1:11">
      <c r="A4" s="638" t="s">
        <v>1069</v>
      </c>
      <c r="B4" s="640" t="s">
        <v>1069</v>
      </c>
      <c r="C4" s="640" t="s">
        <v>1069</v>
      </c>
      <c r="D4" s="556" t="s">
        <v>1071</v>
      </c>
      <c r="E4" s="555">
        <v>18459150</v>
      </c>
      <c r="F4" s="555">
        <v>102816747</v>
      </c>
      <c r="G4" s="555">
        <v>15368150</v>
      </c>
      <c r="H4" s="555">
        <v>99463675</v>
      </c>
      <c r="I4" s="555">
        <v>3091000</v>
      </c>
      <c r="J4" s="639">
        <v>3353072</v>
      </c>
    </row>
    <row r="5" spans="1:11">
      <c r="A5" s="638" t="s">
        <v>1072</v>
      </c>
      <c r="B5" s="640" t="s">
        <v>1069</v>
      </c>
      <c r="C5" s="640" t="s">
        <v>1069</v>
      </c>
      <c r="D5" s="556" t="s">
        <v>1073</v>
      </c>
      <c r="E5" s="555">
        <v>14070243</v>
      </c>
      <c r="F5" s="555">
        <v>82709885</v>
      </c>
      <c r="G5" s="555">
        <v>14070243</v>
      </c>
      <c r="H5" s="555">
        <v>82709885</v>
      </c>
      <c r="I5" s="555">
        <v>0</v>
      </c>
      <c r="J5" s="639">
        <v>0</v>
      </c>
    </row>
    <row r="6" spans="1:11">
      <c r="A6" s="638" t="s">
        <v>1072</v>
      </c>
      <c r="B6" s="640" t="s">
        <v>1074</v>
      </c>
      <c r="C6" s="640" t="s">
        <v>1069</v>
      </c>
      <c r="D6" s="556" t="s">
        <v>1075</v>
      </c>
      <c r="E6" s="555">
        <v>10000</v>
      </c>
      <c r="F6" s="555">
        <v>10000</v>
      </c>
      <c r="G6" s="555">
        <v>10000</v>
      </c>
      <c r="H6" s="555">
        <v>10000</v>
      </c>
      <c r="I6" s="555">
        <v>0</v>
      </c>
      <c r="J6" s="639">
        <v>0</v>
      </c>
    </row>
    <row r="7" spans="1:11">
      <c r="A7" s="638" t="s">
        <v>1072</v>
      </c>
      <c r="B7" s="640" t="s">
        <v>1074</v>
      </c>
      <c r="C7" s="640" t="s">
        <v>1072</v>
      </c>
      <c r="D7" s="556" t="s">
        <v>1076</v>
      </c>
      <c r="E7" s="555">
        <v>10000</v>
      </c>
      <c r="F7" s="555">
        <v>10000</v>
      </c>
      <c r="G7" s="555">
        <v>10000</v>
      </c>
      <c r="H7" s="555">
        <v>10000</v>
      </c>
      <c r="I7" s="555">
        <v>0</v>
      </c>
      <c r="J7" s="639">
        <v>0</v>
      </c>
    </row>
    <row r="8" spans="1:11">
      <c r="A8" s="638" t="s">
        <v>1072</v>
      </c>
      <c r="B8" s="640" t="s">
        <v>1077</v>
      </c>
      <c r="C8" s="640" t="s">
        <v>1069</v>
      </c>
      <c r="D8" s="556" t="s">
        <v>1078</v>
      </c>
      <c r="E8" s="555">
        <v>2932</v>
      </c>
      <c r="F8" s="555">
        <v>19104</v>
      </c>
      <c r="G8" s="555">
        <v>2932</v>
      </c>
      <c r="H8" s="555">
        <v>19104</v>
      </c>
      <c r="I8" s="555">
        <v>0</v>
      </c>
      <c r="J8" s="639">
        <v>0</v>
      </c>
    </row>
    <row r="9" spans="1:11">
      <c r="A9" s="638" t="s">
        <v>1072</v>
      </c>
      <c r="B9" s="640" t="s">
        <v>1077</v>
      </c>
      <c r="C9" s="640" t="s">
        <v>1072</v>
      </c>
      <c r="D9" s="556" t="s">
        <v>1079</v>
      </c>
      <c r="E9" s="555">
        <v>2932</v>
      </c>
      <c r="F9" s="555">
        <v>19104</v>
      </c>
      <c r="G9" s="555">
        <v>2932</v>
      </c>
      <c r="H9" s="555">
        <v>19104</v>
      </c>
      <c r="I9" s="555">
        <v>0</v>
      </c>
      <c r="J9" s="639">
        <v>0</v>
      </c>
    </row>
    <row r="10" spans="1:11">
      <c r="A10" s="638" t="s">
        <v>1072</v>
      </c>
      <c r="B10" s="640" t="s">
        <v>1080</v>
      </c>
      <c r="C10" s="640" t="s">
        <v>1069</v>
      </c>
      <c r="D10" s="556" t="s">
        <v>1081</v>
      </c>
      <c r="E10" s="555">
        <v>9425</v>
      </c>
      <c r="F10" s="555">
        <v>25767</v>
      </c>
      <c r="G10" s="555">
        <v>9425</v>
      </c>
      <c r="H10" s="555">
        <v>25767</v>
      </c>
      <c r="I10" s="555">
        <v>0</v>
      </c>
      <c r="J10" s="639">
        <v>0</v>
      </c>
    </row>
    <row r="11" spans="1:11">
      <c r="A11" s="638" t="s">
        <v>1072</v>
      </c>
      <c r="B11" s="640" t="s">
        <v>1080</v>
      </c>
      <c r="C11" s="640" t="s">
        <v>1072</v>
      </c>
      <c r="D11" s="556" t="s">
        <v>1082</v>
      </c>
      <c r="E11" s="555">
        <v>9425</v>
      </c>
      <c r="F11" s="555">
        <v>25767</v>
      </c>
      <c r="G11" s="555">
        <v>9425</v>
      </c>
      <c r="H11" s="555">
        <v>25767</v>
      </c>
      <c r="I11" s="555">
        <v>0</v>
      </c>
      <c r="J11" s="639">
        <v>0</v>
      </c>
    </row>
    <row r="12" spans="1:11">
      <c r="A12" s="638" t="s">
        <v>1072</v>
      </c>
      <c r="B12" s="640" t="s">
        <v>1083</v>
      </c>
      <c r="C12" s="640" t="s">
        <v>1069</v>
      </c>
      <c r="D12" s="556" t="s">
        <v>1084</v>
      </c>
      <c r="E12" s="555">
        <v>2126</v>
      </c>
      <c r="F12" s="555">
        <v>27216</v>
      </c>
      <c r="G12" s="555">
        <v>2126</v>
      </c>
      <c r="H12" s="555">
        <v>27216</v>
      </c>
      <c r="I12" s="555">
        <v>0</v>
      </c>
      <c r="J12" s="639">
        <v>0</v>
      </c>
    </row>
    <row r="13" spans="1:11">
      <c r="A13" s="638" t="s">
        <v>1072</v>
      </c>
      <c r="B13" s="640" t="s">
        <v>1083</v>
      </c>
      <c r="C13" s="640" t="s">
        <v>1072</v>
      </c>
      <c r="D13" s="556" t="s">
        <v>1085</v>
      </c>
      <c r="E13" s="555">
        <v>2126</v>
      </c>
      <c r="F13" s="555">
        <v>27216</v>
      </c>
      <c r="G13" s="555">
        <v>2126</v>
      </c>
      <c r="H13" s="555">
        <v>27216</v>
      </c>
      <c r="I13" s="555">
        <v>0</v>
      </c>
      <c r="J13" s="639">
        <v>0</v>
      </c>
    </row>
    <row r="14" spans="1:11">
      <c r="A14" s="638" t="s">
        <v>1072</v>
      </c>
      <c r="B14" s="640" t="s">
        <v>1086</v>
      </c>
      <c r="C14" s="640" t="s">
        <v>1069</v>
      </c>
      <c r="D14" s="556" t="s">
        <v>1087</v>
      </c>
      <c r="E14" s="555">
        <v>2760</v>
      </c>
      <c r="F14" s="555">
        <v>14706</v>
      </c>
      <c r="G14" s="555">
        <v>2760</v>
      </c>
      <c r="H14" s="555">
        <v>14706</v>
      </c>
      <c r="I14" s="555">
        <v>0</v>
      </c>
      <c r="J14" s="639">
        <v>0</v>
      </c>
    </row>
    <row r="15" spans="1:11">
      <c r="A15" s="638" t="s">
        <v>1072</v>
      </c>
      <c r="B15" s="640" t="s">
        <v>1086</v>
      </c>
      <c r="C15" s="640" t="s">
        <v>1072</v>
      </c>
      <c r="D15" s="556" t="s">
        <v>1088</v>
      </c>
      <c r="E15" s="555">
        <v>2760</v>
      </c>
      <c r="F15" s="555">
        <v>14706</v>
      </c>
      <c r="G15" s="555">
        <v>2760</v>
      </c>
      <c r="H15" s="555">
        <v>14706</v>
      </c>
      <c r="I15" s="555">
        <v>0</v>
      </c>
      <c r="J15" s="639">
        <v>0</v>
      </c>
    </row>
    <row r="16" spans="1:11">
      <c r="A16" s="638" t="s">
        <v>1072</v>
      </c>
      <c r="B16" s="640" t="s">
        <v>1089</v>
      </c>
      <c r="C16" s="640" t="s">
        <v>1069</v>
      </c>
      <c r="D16" s="556" t="s">
        <v>1090</v>
      </c>
      <c r="E16" s="555">
        <v>14043000</v>
      </c>
      <c r="F16" s="555">
        <v>82613092</v>
      </c>
      <c r="G16" s="555">
        <v>14043000</v>
      </c>
      <c r="H16" s="555">
        <v>82613092</v>
      </c>
      <c r="I16" s="555">
        <v>0</v>
      </c>
      <c r="J16" s="639">
        <v>0</v>
      </c>
    </row>
    <row r="17" spans="1:10">
      <c r="A17" s="638" t="s">
        <v>1072</v>
      </c>
      <c r="B17" s="640" t="s">
        <v>1089</v>
      </c>
      <c r="C17" s="640" t="s">
        <v>1072</v>
      </c>
      <c r="D17" s="556" t="s">
        <v>1091</v>
      </c>
      <c r="E17" s="555">
        <v>13241000</v>
      </c>
      <c r="F17" s="555">
        <v>80741092</v>
      </c>
      <c r="G17" s="555">
        <v>13241000</v>
      </c>
      <c r="H17" s="555">
        <v>80741092</v>
      </c>
      <c r="I17" s="555">
        <v>0</v>
      </c>
      <c r="J17" s="639">
        <v>0</v>
      </c>
    </row>
    <row r="18" spans="1:10">
      <c r="A18" s="638" t="s">
        <v>1072</v>
      </c>
      <c r="B18" s="640" t="s">
        <v>1089</v>
      </c>
      <c r="C18" s="640" t="s">
        <v>1074</v>
      </c>
      <c r="D18" s="556" t="s">
        <v>1334</v>
      </c>
      <c r="E18" s="555">
        <v>802000</v>
      </c>
      <c r="F18" s="555">
        <v>1872000</v>
      </c>
      <c r="G18" s="555">
        <v>802000</v>
      </c>
      <c r="H18" s="555">
        <v>1872000</v>
      </c>
      <c r="I18" s="555">
        <v>0</v>
      </c>
      <c r="J18" s="639">
        <v>0</v>
      </c>
    </row>
    <row r="19" spans="1:10">
      <c r="A19" s="638" t="s">
        <v>1092</v>
      </c>
      <c r="B19" s="640" t="s">
        <v>1069</v>
      </c>
      <c r="C19" s="640" t="s">
        <v>1069</v>
      </c>
      <c r="D19" s="556" t="s">
        <v>1093</v>
      </c>
      <c r="E19" s="555">
        <v>501713</v>
      </c>
      <c r="F19" s="555">
        <v>623228</v>
      </c>
      <c r="G19" s="555">
        <v>501713</v>
      </c>
      <c r="H19" s="555">
        <v>623228</v>
      </c>
      <c r="I19" s="555">
        <v>0</v>
      </c>
      <c r="J19" s="639">
        <v>0</v>
      </c>
    </row>
    <row r="20" spans="1:10">
      <c r="A20" s="638" t="s">
        <v>1092</v>
      </c>
      <c r="B20" s="640" t="s">
        <v>1094</v>
      </c>
      <c r="C20" s="640" t="s">
        <v>1069</v>
      </c>
      <c r="D20" s="556" t="s">
        <v>1095</v>
      </c>
      <c r="E20" s="555">
        <v>501713</v>
      </c>
      <c r="F20" s="555">
        <v>623228</v>
      </c>
      <c r="G20" s="555">
        <v>501713</v>
      </c>
      <c r="H20" s="555">
        <v>623228</v>
      </c>
      <c r="I20" s="555">
        <v>0</v>
      </c>
      <c r="J20" s="639">
        <v>0</v>
      </c>
    </row>
    <row r="21" spans="1:10">
      <c r="A21" s="638" t="s">
        <v>1092</v>
      </c>
      <c r="B21" s="640" t="s">
        <v>1094</v>
      </c>
      <c r="C21" s="640" t="s">
        <v>1072</v>
      </c>
      <c r="D21" s="556" t="s">
        <v>1096</v>
      </c>
      <c r="E21" s="555">
        <v>501713</v>
      </c>
      <c r="F21" s="555">
        <v>623228</v>
      </c>
      <c r="G21" s="555">
        <v>501713</v>
      </c>
      <c r="H21" s="555">
        <v>623228</v>
      </c>
      <c r="I21" s="555">
        <v>0</v>
      </c>
      <c r="J21" s="639">
        <v>0</v>
      </c>
    </row>
    <row r="22" spans="1:10">
      <c r="A22" s="638" t="s">
        <v>1097</v>
      </c>
      <c r="B22" s="640" t="s">
        <v>1069</v>
      </c>
      <c r="C22" s="640" t="s">
        <v>1069</v>
      </c>
      <c r="D22" s="556" t="s">
        <v>1098</v>
      </c>
      <c r="E22" s="555">
        <v>134061</v>
      </c>
      <c r="F22" s="555">
        <v>360568</v>
      </c>
      <c r="G22" s="555">
        <v>134061</v>
      </c>
      <c r="H22" s="555">
        <v>360568</v>
      </c>
      <c r="I22" s="555">
        <v>0</v>
      </c>
      <c r="J22" s="639">
        <v>0</v>
      </c>
    </row>
    <row r="23" spans="1:10">
      <c r="A23" s="638" t="s">
        <v>1097</v>
      </c>
      <c r="B23" s="640" t="s">
        <v>1072</v>
      </c>
      <c r="C23" s="640" t="s">
        <v>1069</v>
      </c>
      <c r="D23" s="556" t="s">
        <v>1099</v>
      </c>
      <c r="E23" s="555">
        <v>3300</v>
      </c>
      <c r="F23" s="555">
        <v>29300</v>
      </c>
      <c r="G23" s="555">
        <v>3300</v>
      </c>
      <c r="H23" s="555">
        <v>29300</v>
      </c>
      <c r="I23" s="555">
        <v>0</v>
      </c>
      <c r="J23" s="639">
        <v>0</v>
      </c>
    </row>
    <row r="24" spans="1:10">
      <c r="A24" s="638" t="s">
        <v>1097</v>
      </c>
      <c r="B24" s="640" t="s">
        <v>1072</v>
      </c>
      <c r="C24" s="640" t="s">
        <v>1074</v>
      </c>
      <c r="D24" s="556" t="s">
        <v>1100</v>
      </c>
      <c r="E24" s="555">
        <v>3300</v>
      </c>
      <c r="F24" s="555">
        <v>19300</v>
      </c>
      <c r="G24" s="555">
        <v>3300</v>
      </c>
      <c r="H24" s="555">
        <v>19300</v>
      </c>
      <c r="I24" s="555">
        <v>0</v>
      </c>
      <c r="J24" s="639">
        <v>0</v>
      </c>
    </row>
    <row r="25" spans="1:10">
      <c r="A25" s="638" t="s">
        <v>1097</v>
      </c>
      <c r="B25" s="640" t="s">
        <v>1072</v>
      </c>
      <c r="C25" s="640" t="s">
        <v>1097</v>
      </c>
      <c r="D25" s="556" t="s">
        <v>1101</v>
      </c>
      <c r="E25" s="555">
        <v>0</v>
      </c>
      <c r="F25" s="555">
        <v>10000</v>
      </c>
      <c r="G25" s="555">
        <v>0</v>
      </c>
      <c r="H25" s="555">
        <v>10000</v>
      </c>
      <c r="I25" s="555">
        <v>0</v>
      </c>
      <c r="J25" s="639">
        <v>0</v>
      </c>
    </row>
    <row r="26" spans="1:10">
      <c r="A26" s="638" t="s">
        <v>1097</v>
      </c>
      <c r="B26" s="640" t="s">
        <v>1094</v>
      </c>
      <c r="C26" s="640" t="s">
        <v>1069</v>
      </c>
      <c r="D26" s="556" t="s">
        <v>1102</v>
      </c>
      <c r="E26" s="555">
        <v>130761</v>
      </c>
      <c r="F26" s="555">
        <v>331268</v>
      </c>
      <c r="G26" s="555">
        <v>130761</v>
      </c>
      <c r="H26" s="555">
        <v>331268</v>
      </c>
      <c r="I26" s="555">
        <v>0</v>
      </c>
      <c r="J26" s="639">
        <v>0</v>
      </c>
    </row>
    <row r="27" spans="1:10">
      <c r="A27" s="638" t="s">
        <v>1097</v>
      </c>
      <c r="B27" s="640" t="s">
        <v>1094</v>
      </c>
      <c r="C27" s="640" t="s">
        <v>1094</v>
      </c>
      <c r="D27" s="556" t="s">
        <v>1103</v>
      </c>
      <c r="E27" s="555">
        <v>0</v>
      </c>
      <c r="F27" s="555">
        <v>5700</v>
      </c>
      <c r="G27" s="555">
        <v>0</v>
      </c>
      <c r="H27" s="555">
        <v>5700</v>
      </c>
      <c r="I27" s="555">
        <v>0</v>
      </c>
      <c r="J27" s="639">
        <v>0</v>
      </c>
    </row>
    <row r="28" spans="1:10" s="434" customFormat="1" ht="16.5" customHeight="1">
      <c r="A28" s="1608" t="s">
        <v>1059</v>
      </c>
      <c r="B28" s="1609"/>
      <c r="C28" s="1609"/>
      <c r="D28" s="1610"/>
      <c r="E28" s="1611" t="s">
        <v>1060</v>
      </c>
      <c r="F28" s="1612"/>
      <c r="G28" s="1611" t="s">
        <v>1061</v>
      </c>
      <c r="H28" s="1612"/>
      <c r="I28" s="1611" t="s">
        <v>1062</v>
      </c>
      <c r="J28" s="1612"/>
    </row>
    <row r="29" spans="1:10" s="434" customFormat="1" ht="16.5" customHeight="1">
      <c r="A29" s="636" t="s">
        <v>1063</v>
      </c>
      <c r="B29" s="637" t="s">
        <v>1064</v>
      </c>
      <c r="C29" s="637" t="s">
        <v>1065</v>
      </c>
      <c r="D29" s="560" t="s">
        <v>1066</v>
      </c>
      <c r="E29" s="559" t="s">
        <v>1067</v>
      </c>
      <c r="F29" s="559" t="s">
        <v>1068</v>
      </c>
      <c r="G29" s="559" t="s">
        <v>1067</v>
      </c>
      <c r="H29" s="559" t="s">
        <v>1068</v>
      </c>
      <c r="I29" s="559" t="s">
        <v>1067</v>
      </c>
      <c r="J29" s="559" t="s">
        <v>1068</v>
      </c>
    </row>
    <row r="30" spans="1:10">
      <c r="A30" s="638" t="s">
        <v>1097</v>
      </c>
      <c r="B30" s="640" t="s">
        <v>1094</v>
      </c>
      <c r="C30" s="640" t="s">
        <v>1104</v>
      </c>
      <c r="D30" s="556" t="s">
        <v>1105</v>
      </c>
      <c r="E30" s="555">
        <v>116832</v>
      </c>
      <c r="F30" s="555">
        <v>295103</v>
      </c>
      <c r="G30" s="555">
        <v>116832</v>
      </c>
      <c r="H30" s="555">
        <v>295103</v>
      </c>
      <c r="I30" s="555">
        <v>0</v>
      </c>
      <c r="J30" s="639">
        <v>0</v>
      </c>
    </row>
    <row r="31" spans="1:10">
      <c r="A31" s="638" t="s">
        <v>1097</v>
      </c>
      <c r="B31" s="640" t="s">
        <v>1094</v>
      </c>
      <c r="C31" s="640" t="s">
        <v>1106</v>
      </c>
      <c r="D31" s="556" t="s">
        <v>1107</v>
      </c>
      <c r="E31" s="555">
        <v>13929</v>
      </c>
      <c r="F31" s="555">
        <v>30465</v>
      </c>
      <c r="G31" s="555">
        <v>13929</v>
      </c>
      <c r="H31" s="555">
        <v>30465</v>
      </c>
      <c r="I31" s="555">
        <v>0</v>
      </c>
      <c r="J31" s="639">
        <v>0</v>
      </c>
    </row>
    <row r="32" spans="1:10">
      <c r="A32" s="638" t="s">
        <v>1108</v>
      </c>
      <c r="B32" s="640" t="s">
        <v>1069</v>
      </c>
      <c r="C32" s="640" t="s">
        <v>1069</v>
      </c>
      <c r="D32" s="556" t="s">
        <v>1109</v>
      </c>
      <c r="E32" s="555">
        <v>0</v>
      </c>
      <c r="F32" s="555">
        <v>388365</v>
      </c>
      <c r="G32" s="555">
        <v>0</v>
      </c>
      <c r="H32" s="555">
        <v>388365</v>
      </c>
      <c r="I32" s="555">
        <v>0</v>
      </c>
      <c r="J32" s="639">
        <v>0</v>
      </c>
    </row>
    <row r="33" spans="1:10">
      <c r="A33" s="638" t="s">
        <v>1108</v>
      </c>
      <c r="B33" s="640" t="s">
        <v>1072</v>
      </c>
      <c r="C33" s="640" t="s">
        <v>1069</v>
      </c>
      <c r="D33" s="556" t="s">
        <v>1110</v>
      </c>
      <c r="E33" s="555">
        <v>0</v>
      </c>
      <c r="F33" s="555">
        <v>388365</v>
      </c>
      <c r="G33" s="555">
        <v>0</v>
      </c>
      <c r="H33" s="555">
        <v>388365</v>
      </c>
      <c r="I33" s="555">
        <v>0</v>
      </c>
      <c r="J33" s="639">
        <v>0</v>
      </c>
    </row>
    <row r="34" spans="1:10">
      <c r="A34" s="638" t="s">
        <v>1108</v>
      </c>
      <c r="B34" s="640" t="s">
        <v>1072</v>
      </c>
      <c r="C34" s="640" t="s">
        <v>1072</v>
      </c>
      <c r="D34" s="556" t="s">
        <v>1111</v>
      </c>
      <c r="E34" s="555">
        <v>0</v>
      </c>
      <c r="F34" s="555">
        <v>322611</v>
      </c>
      <c r="G34" s="555">
        <v>0</v>
      </c>
      <c r="H34" s="555">
        <v>322611</v>
      </c>
      <c r="I34" s="555">
        <v>0</v>
      </c>
      <c r="J34" s="639">
        <v>0</v>
      </c>
    </row>
    <row r="35" spans="1:10">
      <c r="A35" s="638" t="s">
        <v>1108</v>
      </c>
      <c r="B35" s="640" t="s">
        <v>1072</v>
      </c>
      <c r="C35" s="640" t="s">
        <v>1094</v>
      </c>
      <c r="D35" s="556" t="s">
        <v>1112</v>
      </c>
      <c r="E35" s="555">
        <v>0</v>
      </c>
      <c r="F35" s="555">
        <v>65754</v>
      </c>
      <c r="G35" s="555">
        <v>0</v>
      </c>
      <c r="H35" s="555">
        <v>65754</v>
      </c>
      <c r="I35" s="555">
        <v>0</v>
      </c>
      <c r="J35" s="639">
        <v>0</v>
      </c>
    </row>
    <row r="36" spans="1:10">
      <c r="A36" s="638" t="s">
        <v>1113</v>
      </c>
      <c r="B36" s="640" t="s">
        <v>1069</v>
      </c>
      <c r="C36" s="640" t="s">
        <v>1069</v>
      </c>
      <c r="D36" s="556" t="s">
        <v>1114</v>
      </c>
      <c r="E36" s="555">
        <v>3739000</v>
      </c>
      <c r="F36" s="555">
        <v>18629955</v>
      </c>
      <c r="G36" s="555">
        <v>648000</v>
      </c>
      <c r="H36" s="555">
        <v>15276883</v>
      </c>
      <c r="I36" s="555">
        <v>3091000</v>
      </c>
      <c r="J36" s="639">
        <v>3353072</v>
      </c>
    </row>
    <row r="37" spans="1:10">
      <c r="A37" s="638" t="s">
        <v>1113</v>
      </c>
      <c r="B37" s="640" t="s">
        <v>1072</v>
      </c>
      <c r="C37" s="640" t="s">
        <v>1069</v>
      </c>
      <c r="D37" s="556" t="s">
        <v>1115</v>
      </c>
      <c r="E37" s="555">
        <v>3739000</v>
      </c>
      <c r="F37" s="555">
        <v>18629955</v>
      </c>
      <c r="G37" s="555">
        <v>648000</v>
      </c>
      <c r="H37" s="555">
        <v>15276883</v>
      </c>
      <c r="I37" s="555">
        <v>3091000</v>
      </c>
      <c r="J37" s="639">
        <v>3353072</v>
      </c>
    </row>
    <row r="38" spans="1:10">
      <c r="A38" s="638" t="s">
        <v>1113</v>
      </c>
      <c r="B38" s="640" t="s">
        <v>1072</v>
      </c>
      <c r="C38" s="640" t="s">
        <v>1072</v>
      </c>
      <c r="D38" s="556" t="s">
        <v>1116</v>
      </c>
      <c r="E38" s="555">
        <v>0</v>
      </c>
      <c r="F38" s="555">
        <v>1381783</v>
      </c>
      <c r="G38" s="555">
        <v>0</v>
      </c>
      <c r="H38" s="555">
        <v>1381783</v>
      </c>
      <c r="I38" s="555">
        <v>0</v>
      </c>
      <c r="J38" s="639">
        <v>0</v>
      </c>
    </row>
    <row r="39" spans="1:10">
      <c r="A39" s="638" t="s">
        <v>1113</v>
      </c>
      <c r="B39" s="640" t="s">
        <v>1072</v>
      </c>
      <c r="C39" s="640" t="s">
        <v>1074</v>
      </c>
      <c r="D39" s="556" t="s">
        <v>1117</v>
      </c>
      <c r="E39" s="555">
        <v>3739000</v>
      </c>
      <c r="F39" s="555">
        <v>17248172</v>
      </c>
      <c r="G39" s="555">
        <v>648000</v>
      </c>
      <c r="H39" s="555">
        <v>13895100</v>
      </c>
      <c r="I39" s="555">
        <v>3091000</v>
      </c>
      <c r="J39" s="639">
        <v>3353072</v>
      </c>
    </row>
    <row r="40" spans="1:10">
      <c r="A40" s="638" t="s">
        <v>1118</v>
      </c>
      <c r="B40" s="640" t="s">
        <v>1069</v>
      </c>
      <c r="C40" s="640" t="s">
        <v>1069</v>
      </c>
      <c r="D40" s="556" t="s">
        <v>1119</v>
      </c>
      <c r="E40" s="555">
        <v>0</v>
      </c>
      <c r="F40" s="555">
        <v>18400</v>
      </c>
      <c r="G40" s="555">
        <v>0</v>
      </c>
      <c r="H40" s="555">
        <v>18400</v>
      </c>
      <c r="I40" s="555">
        <v>0</v>
      </c>
      <c r="J40" s="639">
        <v>0</v>
      </c>
    </row>
    <row r="41" spans="1:10">
      <c r="A41" s="638" t="s">
        <v>1118</v>
      </c>
      <c r="B41" s="640" t="s">
        <v>1072</v>
      </c>
      <c r="C41" s="640" t="s">
        <v>1069</v>
      </c>
      <c r="D41" s="556" t="s">
        <v>1120</v>
      </c>
      <c r="E41" s="555">
        <v>0</v>
      </c>
      <c r="F41" s="555">
        <v>18400</v>
      </c>
      <c r="G41" s="555">
        <v>0</v>
      </c>
      <c r="H41" s="555">
        <v>18400</v>
      </c>
      <c r="I41" s="555">
        <v>0</v>
      </c>
      <c r="J41" s="639">
        <v>0</v>
      </c>
    </row>
    <row r="42" spans="1:10">
      <c r="A42" s="638" t="s">
        <v>1118</v>
      </c>
      <c r="B42" s="640" t="s">
        <v>1072</v>
      </c>
      <c r="C42" s="640" t="s">
        <v>1072</v>
      </c>
      <c r="D42" s="556" t="s">
        <v>1121</v>
      </c>
      <c r="E42" s="555">
        <v>0</v>
      </c>
      <c r="F42" s="555">
        <v>18400</v>
      </c>
      <c r="G42" s="555">
        <v>0</v>
      </c>
      <c r="H42" s="555">
        <v>18400</v>
      </c>
      <c r="I42" s="555">
        <v>0</v>
      </c>
      <c r="J42" s="639">
        <v>0</v>
      </c>
    </row>
    <row r="43" spans="1:10">
      <c r="A43" s="638" t="s">
        <v>1122</v>
      </c>
      <c r="B43" s="640" t="s">
        <v>1069</v>
      </c>
      <c r="C43" s="640" t="s">
        <v>1069</v>
      </c>
      <c r="D43" s="556" t="s">
        <v>1123</v>
      </c>
      <c r="E43" s="555">
        <v>14133</v>
      </c>
      <c r="F43" s="555">
        <v>86346</v>
      </c>
      <c r="G43" s="555">
        <v>14133</v>
      </c>
      <c r="H43" s="555">
        <v>86346</v>
      </c>
      <c r="I43" s="555">
        <v>0</v>
      </c>
      <c r="J43" s="639">
        <v>0</v>
      </c>
    </row>
    <row r="44" spans="1:10">
      <c r="A44" s="638" t="s">
        <v>1122</v>
      </c>
      <c r="B44" s="640" t="s">
        <v>1074</v>
      </c>
      <c r="C44" s="640" t="s">
        <v>1069</v>
      </c>
      <c r="D44" s="556" t="s">
        <v>1126</v>
      </c>
      <c r="E44" s="555">
        <v>14133</v>
      </c>
      <c r="F44" s="555">
        <v>86346</v>
      </c>
      <c r="G44" s="555">
        <v>14133</v>
      </c>
      <c r="H44" s="555">
        <v>86346</v>
      </c>
      <c r="I44" s="555">
        <v>0</v>
      </c>
      <c r="J44" s="639">
        <v>0</v>
      </c>
    </row>
    <row r="45" spans="1:10">
      <c r="A45" s="638" t="s">
        <v>1122</v>
      </c>
      <c r="B45" s="640" t="s">
        <v>1074</v>
      </c>
      <c r="C45" s="640" t="s">
        <v>1072</v>
      </c>
      <c r="D45" s="556" t="s">
        <v>1342</v>
      </c>
      <c r="E45" s="555">
        <v>0</v>
      </c>
      <c r="F45" s="555">
        <v>300</v>
      </c>
      <c r="G45" s="555">
        <v>0</v>
      </c>
      <c r="H45" s="555">
        <v>300</v>
      </c>
      <c r="I45" s="555">
        <v>0</v>
      </c>
      <c r="J45" s="639">
        <v>0</v>
      </c>
    </row>
    <row r="46" spans="1:10">
      <c r="A46" s="638" t="s">
        <v>1122</v>
      </c>
      <c r="B46" s="640" t="s">
        <v>1074</v>
      </c>
      <c r="C46" s="640" t="s">
        <v>1092</v>
      </c>
      <c r="D46" s="556" t="s">
        <v>1127</v>
      </c>
      <c r="E46" s="555">
        <v>1800</v>
      </c>
      <c r="F46" s="555">
        <v>15960</v>
      </c>
      <c r="G46" s="555">
        <v>1800</v>
      </c>
      <c r="H46" s="555">
        <v>15960</v>
      </c>
      <c r="I46" s="555">
        <v>0</v>
      </c>
      <c r="J46" s="639">
        <v>0</v>
      </c>
    </row>
    <row r="47" spans="1:10">
      <c r="A47" s="638" t="s">
        <v>1122</v>
      </c>
      <c r="B47" s="640" t="s">
        <v>1074</v>
      </c>
      <c r="C47" s="640" t="s">
        <v>1118</v>
      </c>
      <c r="D47" s="556" t="s">
        <v>1128</v>
      </c>
      <c r="E47" s="555">
        <v>12333</v>
      </c>
      <c r="F47" s="555">
        <v>70086</v>
      </c>
      <c r="G47" s="555">
        <v>12333</v>
      </c>
      <c r="H47" s="555">
        <v>70086</v>
      </c>
      <c r="I47" s="555">
        <v>0</v>
      </c>
      <c r="J47" s="639">
        <v>0</v>
      </c>
    </row>
    <row r="48" spans="1:10">
      <c r="A48" s="638" t="s">
        <v>1069</v>
      </c>
      <c r="B48" s="640" t="s">
        <v>1069</v>
      </c>
      <c r="C48" s="640" t="s">
        <v>1069</v>
      </c>
      <c r="D48" s="556" t="s">
        <v>1129</v>
      </c>
      <c r="E48" s="555">
        <v>0</v>
      </c>
      <c r="F48" s="555">
        <v>0</v>
      </c>
      <c r="G48" s="555">
        <v>0</v>
      </c>
      <c r="H48" s="555">
        <v>0</v>
      </c>
      <c r="I48" s="555">
        <v>0</v>
      </c>
      <c r="J48" s="639">
        <v>0</v>
      </c>
    </row>
    <row r="49" spans="1:10">
      <c r="A49" s="638" t="s">
        <v>1069</v>
      </c>
      <c r="B49" s="640" t="s">
        <v>1069</v>
      </c>
      <c r="C49" s="640" t="s">
        <v>1069</v>
      </c>
      <c r="D49" s="556" t="s">
        <v>1130</v>
      </c>
      <c r="E49" s="555">
        <v>976329</v>
      </c>
      <c r="F49" s="555">
        <v>2238895</v>
      </c>
      <c r="G49" s="555">
        <v>976329</v>
      </c>
      <c r="H49" s="555">
        <v>2238895</v>
      </c>
      <c r="I49" s="555">
        <v>0</v>
      </c>
      <c r="J49" s="639">
        <v>0</v>
      </c>
    </row>
    <row r="50" spans="1:10">
      <c r="A50" s="638" t="s">
        <v>1069</v>
      </c>
      <c r="B50" s="640" t="s">
        <v>1069</v>
      </c>
      <c r="C50" s="640" t="s">
        <v>1069</v>
      </c>
      <c r="D50" s="556" t="s">
        <v>1131</v>
      </c>
      <c r="E50" s="555">
        <v>976329</v>
      </c>
      <c r="F50" s="555">
        <v>2238895</v>
      </c>
      <c r="G50" s="555">
        <v>976329</v>
      </c>
      <c r="H50" s="555">
        <v>2238895</v>
      </c>
      <c r="I50" s="555">
        <v>0</v>
      </c>
      <c r="J50" s="639">
        <v>0</v>
      </c>
    </row>
    <row r="51" spans="1:10">
      <c r="A51" s="638" t="s">
        <v>1069</v>
      </c>
      <c r="B51" s="640" t="s">
        <v>1069</v>
      </c>
      <c r="C51" s="640" t="s">
        <v>1069</v>
      </c>
      <c r="D51" s="556" t="s">
        <v>1132</v>
      </c>
      <c r="E51" s="555">
        <v>19435479</v>
      </c>
      <c r="F51" s="555">
        <v>105055642</v>
      </c>
      <c r="G51" s="555" t="s">
        <v>1069</v>
      </c>
      <c r="H51" s="555" t="s">
        <v>1069</v>
      </c>
      <c r="I51" s="555" t="s">
        <v>1069</v>
      </c>
      <c r="J51" s="639" t="s">
        <v>1069</v>
      </c>
    </row>
    <row r="55" spans="1:10" s="434" customFormat="1" ht="16.5" customHeight="1">
      <c r="A55" s="1608" t="s">
        <v>1059</v>
      </c>
      <c r="B55" s="1609"/>
      <c r="C55" s="1609"/>
      <c r="D55" s="1610"/>
      <c r="E55" s="1611" t="s">
        <v>1060</v>
      </c>
      <c r="F55" s="1612"/>
      <c r="G55" s="1611" t="s">
        <v>1133</v>
      </c>
      <c r="H55" s="1612"/>
      <c r="I55" s="1611" t="s">
        <v>1134</v>
      </c>
      <c r="J55" s="1612"/>
    </row>
    <row r="56" spans="1:10" s="434" customFormat="1" ht="16.5" customHeight="1">
      <c r="A56" s="636" t="s">
        <v>1063</v>
      </c>
      <c r="B56" s="637" t="s">
        <v>1064</v>
      </c>
      <c r="C56" s="637" t="s">
        <v>1065</v>
      </c>
      <c r="D56" s="560" t="s">
        <v>1066</v>
      </c>
      <c r="E56" s="559" t="s">
        <v>1067</v>
      </c>
      <c r="F56" s="559" t="s">
        <v>1068</v>
      </c>
      <c r="G56" s="559" t="s">
        <v>1067</v>
      </c>
      <c r="H56" s="559" t="s">
        <v>1068</v>
      </c>
      <c r="I56" s="559" t="s">
        <v>1067</v>
      </c>
      <c r="J56" s="559" t="s">
        <v>1068</v>
      </c>
    </row>
    <row r="57" spans="1:10" s="434" customFormat="1" ht="16.149999999999999" customHeight="1">
      <c r="A57" s="638" t="s">
        <v>1069</v>
      </c>
      <c r="B57" s="637" t="s">
        <v>1069</v>
      </c>
      <c r="C57" s="637" t="s">
        <v>1069</v>
      </c>
      <c r="D57" s="556" t="s">
        <v>1070</v>
      </c>
      <c r="E57" s="555">
        <v>20868437</v>
      </c>
      <c r="F57" s="555">
        <v>95264509</v>
      </c>
      <c r="G57" s="555">
        <v>13351159</v>
      </c>
      <c r="H57" s="555">
        <v>57797623</v>
      </c>
      <c r="I57" s="555">
        <v>7517278</v>
      </c>
      <c r="J57" s="639">
        <v>37466886</v>
      </c>
    </row>
    <row r="58" spans="1:10">
      <c r="A58" s="638" t="s">
        <v>1069</v>
      </c>
      <c r="B58" s="640" t="s">
        <v>1069</v>
      </c>
      <c r="C58" s="640" t="s">
        <v>1069</v>
      </c>
      <c r="D58" s="556" t="s">
        <v>1071</v>
      </c>
      <c r="E58" s="555">
        <v>12871647</v>
      </c>
      <c r="F58" s="555">
        <v>55189819</v>
      </c>
      <c r="G58" s="555">
        <v>12871647</v>
      </c>
      <c r="H58" s="555">
        <v>54765067</v>
      </c>
      <c r="I58" s="555">
        <v>0</v>
      </c>
      <c r="J58" s="639">
        <v>424752</v>
      </c>
    </row>
    <row r="59" spans="1:10" ht="16.149999999999999" customHeight="1">
      <c r="A59" s="638" t="s">
        <v>1072</v>
      </c>
      <c r="B59" s="640" t="s">
        <v>1069</v>
      </c>
      <c r="C59" s="640" t="s">
        <v>1069</v>
      </c>
      <c r="D59" s="556" t="s">
        <v>1135</v>
      </c>
      <c r="E59" s="555">
        <v>5061261</v>
      </c>
      <c r="F59" s="555">
        <v>27815733</v>
      </c>
      <c r="G59" s="555">
        <v>5061261</v>
      </c>
      <c r="H59" s="555">
        <v>27815733</v>
      </c>
      <c r="I59" s="555">
        <v>0</v>
      </c>
      <c r="J59" s="639">
        <v>0</v>
      </c>
    </row>
    <row r="60" spans="1:10">
      <c r="A60" s="638" t="s">
        <v>1072</v>
      </c>
      <c r="B60" s="640" t="s">
        <v>1136</v>
      </c>
      <c r="C60" s="640" t="s">
        <v>1069</v>
      </c>
      <c r="D60" s="556" t="s">
        <v>1137</v>
      </c>
      <c r="E60" s="555">
        <v>2840692</v>
      </c>
      <c r="F60" s="555">
        <v>8630827</v>
      </c>
      <c r="G60" s="555">
        <v>2840692</v>
      </c>
      <c r="H60" s="555">
        <v>8630827</v>
      </c>
      <c r="I60" s="555">
        <v>0</v>
      </c>
      <c r="J60" s="639">
        <v>0</v>
      </c>
    </row>
    <row r="61" spans="1:10">
      <c r="A61" s="638" t="s">
        <v>1072</v>
      </c>
      <c r="B61" s="640" t="s">
        <v>1136</v>
      </c>
      <c r="C61" s="640" t="s">
        <v>1072</v>
      </c>
      <c r="D61" s="556" t="s">
        <v>1138</v>
      </c>
      <c r="E61" s="555">
        <v>1655710</v>
      </c>
      <c r="F61" s="555">
        <v>6421976</v>
      </c>
      <c r="G61" s="555">
        <v>1655710</v>
      </c>
      <c r="H61" s="555">
        <v>6421976</v>
      </c>
      <c r="I61" s="555">
        <v>0</v>
      </c>
      <c r="J61" s="639">
        <v>0</v>
      </c>
    </row>
    <row r="62" spans="1:10">
      <c r="A62" s="638" t="s">
        <v>1072</v>
      </c>
      <c r="B62" s="640" t="s">
        <v>1136</v>
      </c>
      <c r="C62" s="640" t="s">
        <v>1074</v>
      </c>
      <c r="D62" s="556" t="s">
        <v>1139</v>
      </c>
      <c r="E62" s="555">
        <v>73615</v>
      </c>
      <c r="F62" s="555">
        <v>394400</v>
      </c>
      <c r="G62" s="555">
        <v>73615</v>
      </c>
      <c r="H62" s="555">
        <v>394400</v>
      </c>
      <c r="I62" s="555">
        <v>0</v>
      </c>
      <c r="J62" s="639">
        <v>0</v>
      </c>
    </row>
    <row r="63" spans="1:10">
      <c r="A63" s="638" t="s">
        <v>1072</v>
      </c>
      <c r="B63" s="640" t="s">
        <v>1136</v>
      </c>
      <c r="C63" s="640" t="s">
        <v>1094</v>
      </c>
      <c r="D63" s="556" t="s">
        <v>1140</v>
      </c>
      <c r="E63" s="555">
        <v>225645</v>
      </c>
      <c r="F63" s="555">
        <v>832176</v>
      </c>
      <c r="G63" s="555">
        <v>225645</v>
      </c>
      <c r="H63" s="555">
        <v>832176</v>
      </c>
      <c r="I63" s="555">
        <v>0</v>
      </c>
      <c r="J63" s="639">
        <v>0</v>
      </c>
    </row>
    <row r="64" spans="1:10">
      <c r="A64" s="638" t="s">
        <v>1072</v>
      </c>
      <c r="B64" s="640" t="s">
        <v>1136</v>
      </c>
      <c r="C64" s="640" t="s">
        <v>1092</v>
      </c>
      <c r="D64" s="556" t="s">
        <v>1141</v>
      </c>
      <c r="E64" s="555">
        <v>1380</v>
      </c>
      <c r="F64" s="555">
        <v>1380</v>
      </c>
      <c r="G64" s="555">
        <v>1380</v>
      </c>
      <c r="H64" s="555">
        <v>1380</v>
      </c>
      <c r="I64" s="555">
        <v>0</v>
      </c>
      <c r="J64" s="639">
        <v>0</v>
      </c>
    </row>
    <row r="65" spans="1:10">
      <c r="A65" s="638" t="s">
        <v>1072</v>
      </c>
      <c r="B65" s="640" t="s">
        <v>1136</v>
      </c>
      <c r="C65" s="640" t="s">
        <v>1097</v>
      </c>
      <c r="D65" s="556" t="s">
        <v>1142</v>
      </c>
      <c r="E65" s="555">
        <v>884342</v>
      </c>
      <c r="F65" s="555">
        <v>980895</v>
      </c>
      <c r="G65" s="555">
        <v>884342</v>
      </c>
      <c r="H65" s="555">
        <v>980895</v>
      </c>
      <c r="I65" s="555">
        <v>0</v>
      </c>
      <c r="J65" s="639">
        <v>0</v>
      </c>
    </row>
    <row r="66" spans="1:10">
      <c r="A66" s="638" t="s">
        <v>1072</v>
      </c>
      <c r="B66" s="640" t="s">
        <v>1143</v>
      </c>
      <c r="C66" s="640" t="s">
        <v>1069</v>
      </c>
      <c r="D66" s="556" t="s">
        <v>1144</v>
      </c>
      <c r="E66" s="555">
        <v>0</v>
      </c>
      <c r="F66" s="555">
        <v>10831159</v>
      </c>
      <c r="G66" s="555">
        <v>0</v>
      </c>
      <c r="H66" s="555">
        <v>10831159</v>
      </c>
      <c r="I66" s="555">
        <v>0</v>
      </c>
      <c r="J66" s="639">
        <v>0</v>
      </c>
    </row>
    <row r="67" spans="1:10">
      <c r="A67" s="638" t="s">
        <v>1072</v>
      </c>
      <c r="B67" s="640" t="s">
        <v>1143</v>
      </c>
      <c r="C67" s="640" t="s">
        <v>1072</v>
      </c>
      <c r="D67" s="556" t="s">
        <v>1138</v>
      </c>
      <c r="E67" s="555">
        <v>0</v>
      </c>
      <c r="F67" s="555">
        <v>5222596</v>
      </c>
      <c r="G67" s="555">
        <v>0</v>
      </c>
      <c r="H67" s="555">
        <v>5222596</v>
      </c>
      <c r="I67" s="555">
        <v>0</v>
      </c>
      <c r="J67" s="639">
        <v>0</v>
      </c>
    </row>
    <row r="68" spans="1:10">
      <c r="A68" s="638" t="s">
        <v>1072</v>
      </c>
      <c r="B68" s="640" t="s">
        <v>1143</v>
      </c>
      <c r="C68" s="640" t="s">
        <v>1074</v>
      </c>
      <c r="D68" s="556" t="s">
        <v>1145</v>
      </c>
      <c r="E68" s="555">
        <v>0</v>
      </c>
      <c r="F68" s="555">
        <v>5608563</v>
      </c>
      <c r="G68" s="555">
        <v>0</v>
      </c>
      <c r="H68" s="555">
        <v>5608563</v>
      </c>
      <c r="I68" s="555">
        <v>0</v>
      </c>
      <c r="J68" s="639">
        <v>0</v>
      </c>
    </row>
    <row r="69" spans="1:10">
      <c r="A69" s="638" t="s">
        <v>1072</v>
      </c>
      <c r="B69" s="640" t="s">
        <v>1146</v>
      </c>
      <c r="C69" s="640" t="s">
        <v>1069</v>
      </c>
      <c r="D69" s="556" t="s">
        <v>1147</v>
      </c>
      <c r="E69" s="555">
        <v>2183474</v>
      </c>
      <c r="F69" s="555">
        <v>8150591</v>
      </c>
      <c r="G69" s="555">
        <v>2183474</v>
      </c>
      <c r="H69" s="555">
        <v>8150591</v>
      </c>
      <c r="I69" s="555">
        <v>0</v>
      </c>
      <c r="J69" s="639">
        <v>0</v>
      </c>
    </row>
    <row r="70" spans="1:10">
      <c r="A70" s="638" t="s">
        <v>1072</v>
      </c>
      <c r="B70" s="640" t="s">
        <v>1146</v>
      </c>
      <c r="C70" s="640" t="s">
        <v>1074</v>
      </c>
      <c r="D70" s="556" t="s">
        <v>1148</v>
      </c>
      <c r="E70" s="555">
        <v>1943892</v>
      </c>
      <c r="F70" s="555">
        <v>7476113</v>
      </c>
      <c r="G70" s="555">
        <v>1943892</v>
      </c>
      <c r="H70" s="555">
        <v>7476113</v>
      </c>
      <c r="I70" s="555">
        <v>0</v>
      </c>
      <c r="J70" s="639">
        <v>0</v>
      </c>
    </row>
    <row r="71" spans="1:10">
      <c r="A71" s="638" t="s">
        <v>1072</v>
      </c>
      <c r="B71" s="640" t="s">
        <v>1146</v>
      </c>
      <c r="C71" s="640" t="s">
        <v>1094</v>
      </c>
      <c r="D71" s="556" t="s">
        <v>1149</v>
      </c>
      <c r="E71" s="555">
        <v>6313</v>
      </c>
      <c r="F71" s="555">
        <v>17204</v>
      </c>
      <c r="G71" s="555">
        <v>6313</v>
      </c>
      <c r="H71" s="555">
        <v>17204</v>
      </c>
      <c r="I71" s="555">
        <v>0</v>
      </c>
      <c r="J71" s="639">
        <v>0</v>
      </c>
    </row>
    <row r="72" spans="1:10">
      <c r="A72" s="638" t="s">
        <v>1072</v>
      </c>
      <c r="B72" s="640" t="s">
        <v>1146</v>
      </c>
      <c r="C72" s="640" t="s">
        <v>1092</v>
      </c>
      <c r="D72" s="556" t="s">
        <v>1150</v>
      </c>
      <c r="E72" s="555">
        <v>51799</v>
      </c>
      <c r="F72" s="555">
        <v>315160</v>
      </c>
      <c r="G72" s="555">
        <v>51799</v>
      </c>
      <c r="H72" s="555">
        <v>315160</v>
      </c>
      <c r="I72" s="555">
        <v>0</v>
      </c>
      <c r="J72" s="639">
        <v>0</v>
      </c>
    </row>
    <row r="73" spans="1:10">
      <c r="A73" s="638" t="s">
        <v>1072</v>
      </c>
      <c r="B73" s="640" t="s">
        <v>1146</v>
      </c>
      <c r="C73" s="640" t="s">
        <v>1104</v>
      </c>
      <c r="D73" s="556" t="s">
        <v>1151</v>
      </c>
      <c r="E73" s="555">
        <v>181470</v>
      </c>
      <c r="F73" s="555">
        <v>342114</v>
      </c>
      <c r="G73" s="555">
        <v>181470</v>
      </c>
      <c r="H73" s="555">
        <v>342114</v>
      </c>
      <c r="I73" s="555">
        <v>0</v>
      </c>
      <c r="J73" s="639">
        <v>0</v>
      </c>
    </row>
    <row r="74" spans="1:10">
      <c r="A74" s="638" t="s">
        <v>1072</v>
      </c>
      <c r="B74" s="640" t="s">
        <v>1152</v>
      </c>
      <c r="C74" s="640" t="s">
        <v>1069</v>
      </c>
      <c r="D74" s="556" t="s">
        <v>1153</v>
      </c>
      <c r="E74" s="555">
        <v>37095</v>
      </c>
      <c r="F74" s="555">
        <v>203156</v>
      </c>
      <c r="G74" s="555">
        <v>37095</v>
      </c>
      <c r="H74" s="555">
        <v>203156</v>
      </c>
      <c r="I74" s="555">
        <v>0</v>
      </c>
      <c r="J74" s="639">
        <v>0</v>
      </c>
    </row>
    <row r="75" spans="1:10">
      <c r="A75" s="638" t="s">
        <v>1072</v>
      </c>
      <c r="B75" s="640" t="s">
        <v>1152</v>
      </c>
      <c r="C75" s="640" t="s">
        <v>1074</v>
      </c>
      <c r="D75" s="556" t="s">
        <v>1154</v>
      </c>
      <c r="E75" s="555">
        <v>37095</v>
      </c>
      <c r="F75" s="555">
        <v>203156</v>
      </c>
      <c r="G75" s="555">
        <v>37095</v>
      </c>
      <c r="H75" s="555">
        <v>203156</v>
      </c>
      <c r="I75" s="555">
        <v>0</v>
      </c>
      <c r="J75" s="639">
        <v>0</v>
      </c>
    </row>
    <row r="76" spans="1:10">
      <c r="A76" s="638" t="s">
        <v>1074</v>
      </c>
      <c r="B76" s="640" t="s">
        <v>1069</v>
      </c>
      <c r="C76" s="640" t="s">
        <v>1069</v>
      </c>
      <c r="D76" s="556" t="s">
        <v>1155</v>
      </c>
      <c r="E76" s="555">
        <v>950867</v>
      </c>
      <c r="F76" s="555">
        <v>2690859</v>
      </c>
      <c r="G76" s="555">
        <v>950867</v>
      </c>
      <c r="H76" s="555">
        <v>2690859</v>
      </c>
      <c r="I76" s="555">
        <v>0</v>
      </c>
      <c r="J76" s="639">
        <v>0</v>
      </c>
    </row>
    <row r="77" spans="1:10">
      <c r="A77" s="638" t="s">
        <v>1074</v>
      </c>
      <c r="B77" s="640" t="s">
        <v>1156</v>
      </c>
      <c r="C77" s="640" t="s">
        <v>1069</v>
      </c>
      <c r="D77" s="556" t="s">
        <v>1157</v>
      </c>
      <c r="E77" s="555">
        <v>26540</v>
      </c>
      <c r="F77" s="555">
        <v>28040</v>
      </c>
      <c r="G77" s="555">
        <v>26540</v>
      </c>
      <c r="H77" s="555">
        <v>28040</v>
      </c>
      <c r="I77" s="555">
        <v>0</v>
      </c>
      <c r="J77" s="639">
        <v>0</v>
      </c>
    </row>
    <row r="78" spans="1:10">
      <c r="A78" s="638" t="s">
        <v>1074</v>
      </c>
      <c r="B78" s="640" t="s">
        <v>1156</v>
      </c>
      <c r="C78" s="640" t="s">
        <v>1074</v>
      </c>
      <c r="D78" s="556" t="s">
        <v>1158</v>
      </c>
      <c r="E78" s="555">
        <v>26540</v>
      </c>
      <c r="F78" s="555">
        <v>28040</v>
      </c>
      <c r="G78" s="555">
        <v>26540</v>
      </c>
      <c r="H78" s="555">
        <v>28040</v>
      </c>
      <c r="I78" s="555">
        <v>0</v>
      </c>
      <c r="J78" s="639">
        <v>0</v>
      </c>
    </row>
    <row r="79" spans="1:10">
      <c r="A79" s="638" t="s">
        <v>1074</v>
      </c>
      <c r="B79" s="640" t="s">
        <v>1160</v>
      </c>
      <c r="C79" s="640" t="s">
        <v>1069</v>
      </c>
      <c r="D79" s="556" t="s">
        <v>1161</v>
      </c>
      <c r="E79" s="555">
        <v>924327</v>
      </c>
      <c r="F79" s="555">
        <v>2662819</v>
      </c>
      <c r="G79" s="555">
        <v>924327</v>
      </c>
      <c r="H79" s="555">
        <v>2662819</v>
      </c>
      <c r="I79" s="555">
        <v>0</v>
      </c>
      <c r="J79" s="639">
        <v>0</v>
      </c>
    </row>
    <row r="80" spans="1:10">
      <c r="A80" s="638" t="s">
        <v>1074</v>
      </c>
      <c r="B80" s="640" t="s">
        <v>1160</v>
      </c>
      <c r="C80" s="640" t="s">
        <v>1074</v>
      </c>
      <c r="D80" s="556" t="s">
        <v>1162</v>
      </c>
      <c r="E80" s="555">
        <v>415491</v>
      </c>
      <c r="F80" s="555">
        <v>1251658</v>
      </c>
      <c r="G80" s="555">
        <v>415491</v>
      </c>
      <c r="H80" s="555">
        <v>1251658</v>
      </c>
      <c r="I80" s="555">
        <v>0</v>
      </c>
      <c r="J80" s="639">
        <v>0</v>
      </c>
    </row>
    <row r="81" spans="1:10">
      <c r="A81" s="638" t="s">
        <v>1074</v>
      </c>
      <c r="B81" s="640" t="s">
        <v>1160</v>
      </c>
      <c r="C81" s="640" t="s">
        <v>1094</v>
      </c>
      <c r="D81" s="556" t="s">
        <v>1163</v>
      </c>
      <c r="E81" s="555">
        <v>508836</v>
      </c>
      <c r="F81" s="555">
        <v>1411161</v>
      </c>
      <c r="G81" s="555">
        <v>508836</v>
      </c>
      <c r="H81" s="555">
        <v>1411161</v>
      </c>
      <c r="I81" s="555">
        <v>0</v>
      </c>
      <c r="J81" s="639">
        <v>0</v>
      </c>
    </row>
    <row r="82" spans="1:10" s="434" customFormat="1" ht="16.5" customHeight="1">
      <c r="A82" s="1608" t="s">
        <v>1059</v>
      </c>
      <c r="B82" s="1609"/>
      <c r="C82" s="1609"/>
      <c r="D82" s="1610"/>
      <c r="E82" s="1611" t="s">
        <v>1060</v>
      </c>
      <c r="F82" s="1612"/>
      <c r="G82" s="1611" t="s">
        <v>1133</v>
      </c>
      <c r="H82" s="1612"/>
      <c r="I82" s="1611" t="s">
        <v>1134</v>
      </c>
      <c r="J82" s="1612"/>
    </row>
    <row r="83" spans="1:10" s="434" customFormat="1" ht="16.5" customHeight="1">
      <c r="A83" s="636" t="s">
        <v>1063</v>
      </c>
      <c r="B83" s="637" t="s">
        <v>1064</v>
      </c>
      <c r="C83" s="637" t="s">
        <v>1065</v>
      </c>
      <c r="D83" s="560" t="s">
        <v>1066</v>
      </c>
      <c r="E83" s="559" t="s">
        <v>1067</v>
      </c>
      <c r="F83" s="559" t="s">
        <v>1068</v>
      </c>
      <c r="G83" s="559" t="s">
        <v>1067</v>
      </c>
      <c r="H83" s="559" t="s">
        <v>1068</v>
      </c>
      <c r="I83" s="559" t="s">
        <v>1067</v>
      </c>
      <c r="J83" s="559" t="s">
        <v>1068</v>
      </c>
    </row>
    <row r="84" spans="1:10">
      <c r="A84" s="638" t="s">
        <v>1094</v>
      </c>
      <c r="B84" s="640" t="s">
        <v>1069</v>
      </c>
      <c r="C84" s="640" t="s">
        <v>1069</v>
      </c>
      <c r="D84" s="556" t="s">
        <v>1164</v>
      </c>
      <c r="E84" s="555">
        <v>3155689</v>
      </c>
      <c r="F84" s="555">
        <v>11006898</v>
      </c>
      <c r="G84" s="555">
        <v>3155689</v>
      </c>
      <c r="H84" s="555">
        <v>10582146</v>
      </c>
      <c r="I84" s="555">
        <v>0</v>
      </c>
      <c r="J84" s="639">
        <v>424752</v>
      </c>
    </row>
    <row r="85" spans="1:10">
      <c r="A85" s="638" t="s">
        <v>1094</v>
      </c>
      <c r="B85" s="640" t="s">
        <v>1165</v>
      </c>
      <c r="C85" s="640" t="s">
        <v>1069</v>
      </c>
      <c r="D85" s="556" t="s">
        <v>1166</v>
      </c>
      <c r="E85" s="555">
        <v>1042713</v>
      </c>
      <c r="F85" s="555">
        <v>3872696</v>
      </c>
      <c r="G85" s="555">
        <v>1042713</v>
      </c>
      <c r="H85" s="555">
        <v>3447944</v>
      </c>
      <c r="I85" s="555">
        <v>0</v>
      </c>
      <c r="J85" s="639">
        <v>424752</v>
      </c>
    </row>
    <row r="86" spans="1:10">
      <c r="A86" s="638" t="s">
        <v>1094</v>
      </c>
      <c r="B86" s="640" t="s">
        <v>1165</v>
      </c>
      <c r="C86" s="640" t="s">
        <v>1074</v>
      </c>
      <c r="D86" s="556" t="s">
        <v>1167</v>
      </c>
      <c r="E86" s="555">
        <v>1042713</v>
      </c>
      <c r="F86" s="555">
        <v>3872696</v>
      </c>
      <c r="G86" s="555">
        <v>1042713</v>
      </c>
      <c r="H86" s="555">
        <v>3447944</v>
      </c>
      <c r="I86" s="555">
        <v>0</v>
      </c>
      <c r="J86" s="639">
        <v>424752</v>
      </c>
    </row>
    <row r="87" spans="1:10">
      <c r="A87" s="638" t="s">
        <v>1094</v>
      </c>
      <c r="B87" s="640" t="s">
        <v>1168</v>
      </c>
      <c r="C87" s="640" t="s">
        <v>1069</v>
      </c>
      <c r="D87" s="556" t="s">
        <v>1169</v>
      </c>
      <c r="E87" s="555">
        <v>1028802</v>
      </c>
      <c r="F87" s="555">
        <v>3063715</v>
      </c>
      <c r="G87" s="555">
        <v>1028802</v>
      </c>
      <c r="H87" s="555">
        <v>3063715</v>
      </c>
      <c r="I87" s="555">
        <v>0</v>
      </c>
      <c r="J87" s="639">
        <v>0</v>
      </c>
    </row>
    <row r="88" spans="1:10">
      <c r="A88" s="638" t="s">
        <v>1094</v>
      </c>
      <c r="B88" s="640" t="s">
        <v>1168</v>
      </c>
      <c r="C88" s="640" t="s">
        <v>1074</v>
      </c>
      <c r="D88" s="556" t="s">
        <v>1170</v>
      </c>
      <c r="E88" s="555">
        <v>1028802</v>
      </c>
      <c r="F88" s="555">
        <v>3063715</v>
      </c>
      <c r="G88" s="555">
        <v>1028802</v>
      </c>
      <c r="H88" s="555">
        <v>3063715</v>
      </c>
      <c r="I88" s="555">
        <v>0</v>
      </c>
      <c r="J88" s="639">
        <v>0</v>
      </c>
    </row>
    <row r="89" spans="1:10">
      <c r="A89" s="638" t="s">
        <v>1094</v>
      </c>
      <c r="B89" s="640" t="s">
        <v>1171</v>
      </c>
      <c r="C89" s="640" t="s">
        <v>1069</v>
      </c>
      <c r="D89" s="556" t="s">
        <v>1172</v>
      </c>
      <c r="E89" s="555">
        <v>1084174</v>
      </c>
      <c r="F89" s="555">
        <v>4070487</v>
      </c>
      <c r="G89" s="555">
        <v>1084174</v>
      </c>
      <c r="H89" s="555">
        <v>4070487</v>
      </c>
      <c r="I89" s="555">
        <v>0</v>
      </c>
      <c r="J89" s="639">
        <v>0</v>
      </c>
    </row>
    <row r="90" spans="1:10">
      <c r="A90" s="638" t="s">
        <v>1094</v>
      </c>
      <c r="B90" s="640" t="s">
        <v>1171</v>
      </c>
      <c r="C90" s="640" t="s">
        <v>1072</v>
      </c>
      <c r="D90" s="556" t="s">
        <v>1138</v>
      </c>
      <c r="E90" s="555">
        <v>337139</v>
      </c>
      <c r="F90" s="555">
        <v>1395856</v>
      </c>
      <c r="G90" s="555">
        <v>337139</v>
      </c>
      <c r="H90" s="555">
        <v>1395856</v>
      </c>
      <c r="I90" s="555">
        <v>0</v>
      </c>
      <c r="J90" s="639">
        <v>0</v>
      </c>
    </row>
    <row r="91" spans="1:10">
      <c r="A91" s="638" t="s">
        <v>1094</v>
      </c>
      <c r="B91" s="640" t="s">
        <v>1171</v>
      </c>
      <c r="C91" s="640" t="s">
        <v>1094</v>
      </c>
      <c r="D91" s="556" t="s">
        <v>1173</v>
      </c>
      <c r="E91" s="555">
        <v>780</v>
      </c>
      <c r="F91" s="555">
        <v>3280</v>
      </c>
      <c r="G91" s="555">
        <v>780</v>
      </c>
      <c r="H91" s="555">
        <v>3280</v>
      </c>
      <c r="I91" s="555">
        <v>0</v>
      </c>
      <c r="J91" s="639">
        <v>0</v>
      </c>
    </row>
    <row r="92" spans="1:10">
      <c r="A92" s="638" t="s">
        <v>1094</v>
      </c>
      <c r="B92" s="640" t="s">
        <v>1171</v>
      </c>
      <c r="C92" s="640" t="s">
        <v>1092</v>
      </c>
      <c r="D92" s="556" t="s">
        <v>1174</v>
      </c>
      <c r="E92" s="555">
        <v>245923</v>
      </c>
      <c r="F92" s="555">
        <v>1691543</v>
      </c>
      <c r="G92" s="555">
        <v>245923</v>
      </c>
      <c r="H92" s="555">
        <v>1691543</v>
      </c>
      <c r="I92" s="555">
        <v>0</v>
      </c>
      <c r="J92" s="639">
        <v>0</v>
      </c>
    </row>
    <row r="93" spans="1:10">
      <c r="A93" s="638" t="s">
        <v>1094</v>
      </c>
      <c r="B93" s="640" t="s">
        <v>1171</v>
      </c>
      <c r="C93" s="640" t="s">
        <v>1097</v>
      </c>
      <c r="D93" s="556" t="s">
        <v>1175</v>
      </c>
      <c r="E93" s="555">
        <v>500332</v>
      </c>
      <c r="F93" s="555">
        <v>979808</v>
      </c>
      <c r="G93" s="555">
        <v>500332</v>
      </c>
      <c r="H93" s="555">
        <v>979808</v>
      </c>
      <c r="I93" s="555">
        <v>0</v>
      </c>
      <c r="J93" s="639">
        <v>0</v>
      </c>
    </row>
    <row r="94" spans="1:10">
      <c r="A94" s="638" t="s">
        <v>1092</v>
      </c>
      <c r="B94" s="640" t="s">
        <v>1069</v>
      </c>
      <c r="C94" s="640" t="s">
        <v>1069</v>
      </c>
      <c r="D94" s="556" t="s">
        <v>1176</v>
      </c>
      <c r="E94" s="555">
        <v>787338</v>
      </c>
      <c r="F94" s="555">
        <v>3148715</v>
      </c>
      <c r="G94" s="555">
        <v>787338</v>
      </c>
      <c r="H94" s="555">
        <v>3148715</v>
      </c>
      <c r="I94" s="555">
        <v>0</v>
      </c>
      <c r="J94" s="639">
        <v>0</v>
      </c>
    </row>
    <row r="95" spans="1:10">
      <c r="A95" s="638" t="s">
        <v>1092</v>
      </c>
      <c r="B95" s="640" t="s">
        <v>1177</v>
      </c>
      <c r="C95" s="640" t="s">
        <v>1069</v>
      </c>
      <c r="D95" s="556" t="s">
        <v>1178</v>
      </c>
      <c r="E95" s="555">
        <v>37098</v>
      </c>
      <c r="F95" s="555">
        <v>192906</v>
      </c>
      <c r="G95" s="555">
        <v>37098</v>
      </c>
      <c r="H95" s="555">
        <v>192906</v>
      </c>
      <c r="I95" s="555">
        <v>0</v>
      </c>
      <c r="J95" s="639">
        <v>0</v>
      </c>
    </row>
    <row r="96" spans="1:10">
      <c r="A96" s="638" t="s">
        <v>1092</v>
      </c>
      <c r="B96" s="640" t="s">
        <v>1177</v>
      </c>
      <c r="C96" s="640" t="s">
        <v>1074</v>
      </c>
      <c r="D96" s="556" t="s">
        <v>1179</v>
      </c>
      <c r="E96" s="555">
        <v>37098</v>
      </c>
      <c r="F96" s="555">
        <v>192906</v>
      </c>
      <c r="G96" s="555">
        <v>37098</v>
      </c>
      <c r="H96" s="555">
        <v>192906</v>
      </c>
      <c r="I96" s="555">
        <v>0</v>
      </c>
      <c r="J96" s="639">
        <v>0</v>
      </c>
    </row>
    <row r="97" spans="1:10">
      <c r="A97" s="638" t="s">
        <v>1092</v>
      </c>
      <c r="B97" s="640" t="s">
        <v>1180</v>
      </c>
      <c r="C97" s="640" t="s">
        <v>1069</v>
      </c>
      <c r="D97" s="556" t="s">
        <v>1181</v>
      </c>
      <c r="E97" s="555">
        <v>648340</v>
      </c>
      <c r="F97" s="555">
        <v>2843554</v>
      </c>
      <c r="G97" s="555">
        <v>648340</v>
      </c>
      <c r="H97" s="555">
        <v>2843554</v>
      </c>
      <c r="I97" s="555">
        <v>0</v>
      </c>
      <c r="J97" s="639">
        <v>0</v>
      </c>
    </row>
    <row r="98" spans="1:10">
      <c r="A98" s="638" t="s">
        <v>1092</v>
      </c>
      <c r="B98" s="640" t="s">
        <v>1180</v>
      </c>
      <c r="C98" s="640" t="s">
        <v>1074</v>
      </c>
      <c r="D98" s="556" t="s">
        <v>1182</v>
      </c>
      <c r="E98" s="555">
        <v>648340</v>
      </c>
      <c r="F98" s="555">
        <v>2843554</v>
      </c>
      <c r="G98" s="555">
        <v>648340</v>
      </c>
      <c r="H98" s="555">
        <v>2843554</v>
      </c>
      <c r="I98" s="555">
        <v>0</v>
      </c>
      <c r="J98" s="639">
        <v>0</v>
      </c>
    </row>
    <row r="99" spans="1:10">
      <c r="A99" s="638" t="s">
        <v>1092</v>
      </c>
      <c r="B99" s="640" t="s">
        <v>1183</v>
      </c>
      <c r="C99" s="640" t="s">
        <v>1069</v>
      </c>
      <c r="D99" s="556" t="s">
        <v>1184</v>
      </c>
      <c r="E99" s="555">
        <v>101900</v>
      </c>
      <c r="F99" s="555">
        <v>112255</v>
      </c>
      <c r="G99" s="555">
        <v>101900</v>
      </c>
      <c r="H99" s="555">
        <v>112255</v>
      </c>
      <c r="I99" s="555">
        <v>0</v>
      </c>
      <c r="J99" s="639">
        <v>0</v>
      </c>
    </row>
    <row r="100" spans="1:10">
      <c r="A100" s="638" t="s">
        <v>1092</v>
      </c>
      <c r="B100" s="640" t="s">
        <v>1183</v>
      </c>
      <c r="C100" s="640" t="s">
        <v>1074</v>
      </c>
      <c r="D100" s="556" t="s">
        <v>1185</v>
      </c>
      <c r="E100" s="555">
        <v>101900</v>
      </c>
      <c r="F100" s="555">
        <v>112255</v>
      </c>
      <c r="G100" s="555">
        <v>101900</v>
      </c>
      <c r="H100" s="555">
        <v>112255</v>
      </c>
      <c r="I100" s="555">
        <v>0</v>
      </c>
      <c r="J100" s="639">
        <v>0</v>
      </c>
    </row>
    <row r="101" spans="1:10">
      <c r="A101" s="638" t="s">
        <v>1097</v>
      </c>
      <c r="B101" s="640" t="s">
        <v>1069</v>
      </c>
      <c r="C101" s="640" t="s">
        <v>1069</v>
      </c>
      <c r="D101" s="556" t="s">
        <v>1186</v>
      </c>
      <c r="E101" s="555">
        <v>1897830</v>
      </c>
      <c r="F101" s="555">
        <v>7144319</v>
      </c>
      <c r="G101" s="555">
        <v>1897830</v>
      </c>
      <c r="H101" s="555">
        <v>7144319</v>
      </c>
      <c r="I101" s="555">
        <v>0</v>
      </c>
      <c r="J101" s="639">
        <v>0</v>
      </c>
    </row>
    <row r="102" spans="1:10">
      <c r="A102" s="638" t="s">
        <v>1097</v>
      </c>
      <c r="B102" s="640" t="s">
        <v>1187</v>
      </c>
      <c r="C102" s="640" t="s">
        <v>1069</v>
      </c>
      <c r="D102" s="556" t="s">
        <v>1188</v>
      </c>
      <c r="E102" s="555">
        <v>1856681</v>
      </c>
      <c r="F102" s="555">
        <v>6920115</v>
      </c>
      <c r="G102" s="555">
        <v>1856681</v>
      </c>
      <c r="H102" s="555">
        <v>6920115</v>
      </c>
      <c r="I102" s="555">
        <v>0</v>
      </c>
      <c r="J102" s="639">
        <v>0</v>
      </c>
    </row>
    <row r="103" spans="1:10">
      <c r="A103" s="638" t="s">
        <v>1097</v>
      </c>
      <c r="B103" s="640" t="s">
        <v>1187</v>
      </c>
      <c r="C103" s="640" t="s">
        <v>1072</v>
      </c>
      <c r="D103" s="556" t="s">
        <v>1138</v>
      </c>
      <c r="E103" s="555">
        <v>1108287</v>
      </c>
      <c r="F103" s="555">
        <v>3998415</v>
      </c>
      <c r="G103" s="555">
        <v>1108287</v>
      </c>
      <c r="H103" s="555">
        <v>3998415</v>
      </c>
      <c r="I103" s="555">
        <v>0</v>
      </c>
      <c r="J103" s="639">
        <v>0</v>
      </c>
    </row>
    <row r="104" spans="1:10">
      <c r="A104" s="638" t="s">
        <v>1097</v>
      </c>
      <c r="B104" s="640" t="s">
        <v>1187</v>
      </c>
      <c r="C104" s="640" t="s">
        <v>1074</v>
      </c>
      <c r="D104" s="556" t="s">
        <v>1189</v>
      </c>
      <c r="E104" s="555">
        <v>467095</v>
      </c>
      <c r="F104" s="555">
        <v>1362983</v>
      </c>
      <c r="G104" s="555">
        <v>467095</v>
      </c>
      <c r="H104" s="555">
        <v>1362983</v>
      </c>
      <c r="I104" s="555">
        <v>0</v>
      </c>
      <c r="J104" s="639">
        <v>0</v>
      </c>
    </row>
    <row r="105" spans="1:10">
      <c r="A105" s="638" t="s">
        <v>1097</v>
      </c>
      <c r="B105" s="640" t="s">
        <v>1187</v>
      </c>
      <c r="C105" s="640" t="s">
        <v>1094</v>
      </c>
      <c r="D105" s="556" t="s">
        <v>1190</v>
      </c>
      <c r="E105" s="555">
        <v>281299</v>
      </c>
      <c r="F105" s="555">
        <v>1558717</v>
      </c>
      <c r="G105" s="555">
        <v>281299</v>
      </c>
      <c r="H105" s="555">
        <v>1558717</v>
      </c>
      <c r="I105" s="555">
        <v>0</v>
      </c>
      <c r="J105" s="639">
        <v>0</v>
      </c>
    </row>
    <row r="106" spans="1:10">
      <c r="A106" s="638" t="s">
        <v>1097</v>
      </c>
      <c r="B106" s="640" t="s">
        <v>1191</v>
      </c>
      <c r="C106" s="640" t="s">
        <v>1069</v>
      </c>
      <c r="D106" s="556" t="s">
        <v>1192</v>
      </c>
      <c r="E106" s="555">
        <v>41149</v>
      </c>
      <c r="F106" s="555">
        <v>224204</v>
      </c>
      <c r="G106" s="555">
        <v>41149</v>
      </c>
      <c r="H106" s="555">
        <v>224204</v>
      </c>
      <c r="I106" s="555">
        <v>0</v>
      </c>
      <c r="J106" s="639">
        <v>0</v>
      </c>
    </row>
    <row r="107" spans="1:10">
      <c r="A107" s="638" t="s">
        <v>1097</v>
      </c>
      <c r="B107" s="640" t="s">
        <v>1191</v>
      </c>
      <c r="C107" s="640" t="s">
        <v>1074</v>
      </c>
      <c r="D107" s="556" t="s">
        <v>1193</v>
      </c>
      <c r="E107" s="555">
        <v>41149</v>
      </c>
      <c r="F107" s="555">
        <v>224204</v>
      </c>
      <c r="G107" s="555">
        <v>41149</v>
      </c>
      <c r="H107" s="555">
        <v>224204</v>
      </c>
      <c r="I107" s="555">
        <v>0</v>
      </c>
      <c r="J107" s="639">
        <v>0</v>
      </c>
    </row>
    <row r="108" spans="1:10">
      <c r="A108" s="638" t="s">
        <v>1104</v>
      </c>
      <c r="B108" s="640" t="s">
        <v>1069</v>
      </c>
      <c r="C108" s="640" t="s">
        <v>1069</v>
      </c>
      <c r="D108" s="556" t="s">
        <v>1194</v>
      </c>
      <c r="E108" s="555">
        <v>1018662</v>
      </c>
      <c r="F108" s="555">
        <v>3283735</v>
      </c>
      <c r="G108" s="555">
        <v>1018662</v>
      </c>
      <c r="H108" s="555">
        <v>3283735</v>
      </c>
      <c r="I108" s="555">
        <v>0</v>
      </c>
      <c r="J108" s="639">
        <v>0</v>
      </c>
    </row>
    <row r="109" spans="1:10" s="434" customFormat="1" ht="16.5" customHeight="1">
      <c r="A109" s="1608" t="s">
        <v>1059</v>
      </c>
      <c r="B109" s="1609"/>
      <c r="C109" s="1609"/>
      <c r="D109" s="1610"/>
      <c r="E109" s="1611" t="s">
        <v>1060</v>
      </c>
      <c r="F109" s="1612"/>
      <c r="G109" s="1611" t="s">
        <v>1133</v>
      </c>
      <c r="H109" s="1612"/>
      <c r="I109" s="1611" t="s">
        <v>1134</v>
      </c>
      <c r="J109" s="1612"/>
    </row>
    <row r="110" spans="1:10" s="434" customFormat="1" ht="16.5" customHeight="1">
      <c r="A110" s="636" t="s">
        <v>1063</v>
      </c>
      <c r="B110" s="637" t="s">
        <v>1064</v>
      </c>
      <c r="C110" s="637" t="s">
        <v>1065</v>
      </c>
      <c r="D110" s="560" t="s">
        <v>1066</v>
      </c>
      <c r="E110" s="559" t="s">
        <v>1067</v>
      </c>
      <c r="F110" s="559" t="s">
        <v>1068</v>
      </c>
      <c r="G110" s="559" t="s">
        <v>1067</v>
      </c>
      <c r="H110" s="559" t="s">
        <v>1068</v>
      </c>
      <c r="I110" s="559" t="s">
        <v>1067</v>
      </c>
      <c r="J110" s="559" t="s">
        <v>1068</v>
      </c>
    </row>
    <row r="111" spans="1:10">
      <c r="A111" s="638" t="s">
        <v>1104</v>
      </c>
      <c r="B111" s="640" t="s">
        <v>1195</v>
      </c>
      <c r="C111" s="640" t="s">
        <v>1069</v>
      </c>
      <c r="D111" s="556" t="s">
        <v>1196</v>
      </c>
      <c r="E111" s="555">
        <v>1018662</v>
      </c>
      <c r="F111" s="555">
        <v>3283735</v>
      </c>
      <c r="G111" s="555">
        <v>1018662</v>
      </c>
      <c r="H111" s="555">
        <v>3283735</v>
      </c>
      <c r="I111" s="555">
        <v>0</v>
      </c>
      <c r="J111" s="639">
        <v>0</v>
      </c>
    </row>
    <row r="112" spans="1:10">
      <c r="A112" s="638" t="s">
        <v>1104</v>
      </c>
      <c r="B112" s="640" t="s">
        <v>1195</v>
      </c>
      <c r="C112" s="640" t="s">
        <v>1072</v>
      </c>
      <c r="D112" s="556" t="s">
        <v>1197</v>
      </c>
      <c r="E112" s="555">
        <v>1003073</v>
      </c>
      <c r="F112" s="555">
        <v>3187593</v>
      </c>
      <c r="G112" s="555">
        <v>1003073</v>
      </c>
      <c r="H112" s="555">
        <v>3187593</v>
      </c>
      <c r="I112" s="555">
        <v>0</v>
      </c>
      <c r="J112" s="639">
        <v>0</v>
      </c>
    </row>
    <row r="113" spans="1:10">
      <c r="A113" s="638" t="s">
        <v>1104</v>
      </c>
      <c r="B113" s="640" t="s">
        <v>1195</v>
      </c>
      <c r="C113" s="640" t="s">
        <v>1074</v>
      </c>
      <c r="D113" s="556" t="s">
        <v>1198</v>
      </c>
      <c r="E113" s="555">
        <v>15589</v>
      </c>
      <c r="F113" s="555">
        <v>96142</v>
      </c>
      <c r="G113" s="555">
        <v>15589</v>
      </c>
      <c r="H113" s="555">
        <v>96142</v>
      </c>
      <c r="I113" s="555">
        <v>0</v>
      </c>
      <c r="J113" s="639">
        <v>0</v>
      </c>
    </row>
    <row r="114" spans="1:10">
      <c r="A114" s="638" t="s">
        <v>1106</v>
      </c>
      <c r="B114" s="640" t="s">
        <v>1069</v>
      </c>
      <c r="C114" s="640" t="s">
        <v>1069</v>
      </c>
      <c r="D114" s="556" t="s">
        <v>1199</v>
      </c>
      <c r="E114" s="555">
        <v>0</v>
      </c>
      <c r="F114" s="555">
        <v>99560</v>
      </c>
      <c r="G114" s="555">
        <v>0</v>
      </c>
      <c r="H114" s="555">
        <v>99560</v>
      </c>
      <c r="I114" s="555">
        <v>0</v>
      </c>
      <c r="J114" s="639">
        <v>0</v>
      </c>
    </row>
    <row r="115" spans="1:10">
      <c r="A115" s="638" t="s">
        <v>1106</v>
      </c>
      <c r="B115" s="640" t="s">
        <v>1200</v>
      </c>
      <c r="C115" s="640" t="s">
        <v>1069</v>
      </c>
      <c r="D115" s="556" t="s">
        <v>1201</v>
      </c>
      <c r="E115" s="555">
        <v>0</v>
      </c>
      <c r="F115" s="555">
        <v>99560</v>
      </c>
      <c r="G115" s="555">
        <v>0</v>
      </c>
      <c r="H115" s="555">
        <v>99560</v>
      </c>
      <c r="I115" s="555">
        <v>0</v>
      </c>
      <c r="J115" s="639">
        <v>0</v>
      </c>
    </row>
    <row r="116" spans="1:10">
      <c r="A116" s="638" t="s">
        <v>1106</v>
      </c>
      <c r="B116" s="640" t="s">
        <v>1200</v>
      </c>
      <c r="C116" s="640" t="s">
        <v>1074</v>
      </c>
      <c r="D116" s="556" t="s">
        <v>1202</v>
      </c>
      <c r="E116" s="555">
        <v>0</v>
      </c>
      <c r="F116" s="555">
        <v>99560</v>
      </c>
      <c r="G116" s="555">
        <v>0</v>
      </c>
      <c r="H116" s="555">
        <v>99560</v>
      </c>
      <c r="I116" s="555">
        <v>0</v>
      </c>
      <c r="J116" s="639">
        <v>0</v>
      </c>
    </row>
    <row r="117" spans="1:10">
      <c r="A117" s="638" t="s">
        <v>1069</v>
      </c>
      <c r="B117" s="640" t="s">
        <v>1069</v>
      </c>
      <c r="C117" s="640" t="s">
        <v>1069</v>
      </c>
      <c r="D117" s="556" t="s">
        <v>1129</v>
      </c>
      <c r="E117" s="555">
        <v>7996790</v>
      </c>
      <c r="F117" s="555">
        <v>40074690</v>
      </c>
      <c r="G117" s="555">
        <v>479512</v>
      </c>
      <c r="H117" s="555">
        <v>3032556</v>
      </c>
      <c r="I117" s="555">
        <v>7517278</v>
      </c>
      <c r="J117" s="639">
        <v>37042134</v>
      </c>
    </row>
    <row r="118" spans="1:10">
      <c r="A118" s="638" t="s">
        <v>1072</v>
      </c>
      <c r="B118" s="640" t="s">
        <v>1069</v>
      </c>
      <c r="C118" s="640" t="s">
        <v>1069</v>
      </c>
      <c r="D118" s="556" t="s">
        <v>1135</v>
      </c>
      <c r="E118" s="555">
        <v>274111</v>
      </c>
      <c r="F118" s="555">
        <v>8777205</v>
      </c>
      <c r="G118" s="555">
        <v>270172</v>
      </c>
      <c r="H118" s="555">
        <v>2524302</v>
      </c>
      <c r="I118" s="555">
        <v>3939</v>
      </c>
      <c r="J118" s="639">
        <v>6252903</v>
      </c>
    </row>
    <row r="119" spans="1:10">
      <c r="A119" s="638" t="s">
        <v>1072</v>
      </c>
      <c r="B119" s="640" t="s">
        <v>1136</v>
      </c>
      <c r="C119" s="640" t="s">
        <v>1069</v>
      </c>
      <c r="D119" s="556" t="s">
        <v>1137</v>
      </c>
      <c r="E119" s="555">
        <v>270172</v>
      </c>
      <c r="F119" s="555">
        <v>270172</v>
      </c>
      <c r="G119" s="555">
        <v>270172</v>
      </c>
      <c r="H119" s="555">
        <v>270172</v>
      </c>
      <c r="I119" s="555">
        <v>0</v>
      </c>
      <c r="J119" s="639">
        <v>0</v>
      </c>
    </row>
    <row r="120" spans="1:10">
      <c r="A120" s="638" t="s">
        <v>1072</v>
      </c>
      <c r="B120" s="640" t="s">
        <v>1136</v>
      </c>
      <c r="C120" s="640" t="s">
        <v>1203</v>
      </c>
      <c r="D120" s="556" t="s">
        <v>1204</v>
      </c>
      <c r="E120" s="555">
        <v>270172</v>
      </c>
      <c r="F120" s="555">
        <v>270172</v>
      </c>
      <c r="G120" s="555">
        <v>270172</v>
      </c>
      <c r="H120" s="555">
        <v>270172</v>
      </c>
      <c r="I120" s="555">
        <v>0</v>
      </c>
      <c r="J120" s="639">
        <v>0</v>
      </c>
    </row>
    <row r="121" spans="1:10">
      <c r="A121" s="638" t="s">
        <v>1072</v>
      </c>
      <c r="B121" s="640" t="s">
        <v>1143</v>
      </c>
      <c r="C121" s="640" t="s">
        <v>1069</v>
      </c>
      <c r="D121" s="556" t="s">
        <v>1144</v>
      </c>
      <c r="E121" s="555">
        <v>0</v>
      </c>
      <c r="F121" s="555">
        <v>2102000</v>
      </c>
      <c r="G121" s="555">
        <v>0</v>
      </c>
      <c r="H121" s="555">
        <v>2102000</v>
      </c>
      <c r="I121" s="555">
        <v>0</v>
      </c>
      <c r="J121" s="639">
        <v>0</v>
      </c>
    </row>
    <row r="122" spans="1:10">
      <c r="A122" s="638" t="s">
        <v>1072</v>
      </c>
      <c r="B122" s="640" t="s">
        <v>1143</v>
      </c>
      <c r="C122" s="640" t="s">
        <v>1203</v>
      </c>
      <c r="D122" s="556" t="s">
        <v>1204</v>
      </c>
      <c r="E122" s="555">
        <v>0</v>
      </c>
      <c r="F122" s="555">
        <v>2102000</v>
      </c>
      <c r="G122" s="555">
        <v>0</v>
      </c>
      <c r="H122" s="555">
        <v>2102000</v>
      </c>
      <c r="I122" s="555">
        <v>0</v>
      </c>
      <c r="J122" s="639">
        <v>0</v>
      </c>
    </row>
    <row r="123" spans="1:10">
      <c r="A123" s="638" t="s">
        <v>1072</v>
      </c>
      <c r="B123" s="640" t="s">
        <v>1146</v>
      </c>
      <c r="C123" s="640" t="s">
        <v>1069</v>
      </c>
      <c r="D123" s="556" t="s">
        <v>1147</v>
      </c>
      <c r="E123" s="555">
        <v>3939</v>
      </c>
      <c r="F123" s="555">
        <v>6405033</v>
      </c>
      <c r="G123" s="555">
        <v>0</v>
      </c>
      <c r="H123" s="555">
        <v>152130</v>
      </c>
      <c r="I123" s="555">
        <v>3939</v>
      </c>
      <c r="J123" s="639">
        <v>6252903</v>
      </c>
    </row>
    <row r="124" spans="1:10">
      <c r="A124" s="638" t="s">
        <v>1072</v>
      </c>
      <c r="B124" s="640" t="s">
        <v>1146</v>
      </c>
      <c r="C124" s="640" t="s">
        <v>1203</v>
      </c>
      <c r="D124" s="556" t="s">
        <v>1204</v>
      </c>
      <c r="E124" s="555">
        <v>3939</v>
      </c>
      <c r="F124" s="555">
        <v>6405033</v>
      </c>
      <c r="G124" s="555">
        <v>0</v>
      </c>
      <c r="H124" s="555">
        <v>152130</v>
      </c>
      <c r="I124" s="555">
        <v>3939</v>
      </c>
      <c r="J124" s="639">
        <v>6252903</v>
      </c>
    </row>
    <row r="125" spans="1:10">
      <c r="A125" s="638" t="s">
        <v>1074</v>
      </c>
      <c r="B125" s="640" t="s">
        <v>1069</v>
      </c>
      <c r="C125" s="640" t="s">
        <v>1069</v>
      </c>
      <c r="D125" s="556" t="s">
        <v>1155</v>
      </c>
      <c r="E125" s="555">
        <v>2364175</v>
      </c>
      <c r="F125" s="555">
        <v>2436559</v>
      </c>
      <c r="G125" s="555">
        <v>68500</v>
      </c>
      <c r="H125" s="555">
        <v>68500</v>
      </c>
      <c r="I125" s="555">
        <v>2295675</v>
      </c>
      <c r="J125" s="639">
        <v>2368059</v>
      </c>
    </row>
    <row r="126" spans="1:10">
      <c r="A126" s="638" t="s">
        <v>1074</v>
      </c>
      <c r="B126" s="640" t="s">
        <v>1160</v>
      </c>
      <c r="C126" s="640" t="s">
        <v>1069</v>
      </c>
      <c r="D126" s="556" t="s">
        <v>1161</v>
      </c>
      <c r="E126" s="555">
        <v>2364175</v>
      </c>
      <c r="F126" s="555">
        <v>2436559</v>
      </c>
      <c r="G126" s="555">
        <v>68500</v>
      </c>
      <c r="H126" s="555">
        <v>68500</v>
      </c>
      <c r="I126" s="555">
        <v>2295675</v>
      </c>
      <c r="J126" s="639">
        <v>2368059</v>
      </c>
    </row>
    <row r="127" spans="1:10">
      <c r="A127" s="638" t="s">
        <v>1074</v>
      </c>
      <c r="B127" s="640" t="s">
        <v>1160</v>
      </c>
      <c r="C127" s="640" t="s">
        <v>1203</v>
      </c>
      <c r="D127" s="556" t="s">
        <v>1204</v>
      </c>
      <c r="E127" s="555">
        <v>2364175</v>
      </c>
      <c r="F127" s="555">
        <v>2436559</v>
      </c>
      <c r="G127" s="555">
        <v>68500</v>
      </c>
      <c r="H127" s="555">
        <v>68500</v>
      </c>
      <c r="I127" s="555">
        <v>2295675</v>
      </c>
      <c r="J127" s="639">
        <v>2368059</v>
      </c>
    </row>
    <row r="128" spans="1:10">
      <c r="A128" s="638" t="s">
        <v>1094</v>
      </c>
      <c r="B128" s="640" t="s">
        <v>1069</v>
      </c>
      <c r="C128" s="640" t="s">
        <v>1069</v>
      </c>
      <c r="D128" s="556" t="s">
        <v>1164</v>
      </c>
      <c r="E128" s="555">
        <v>3404001</v>
      </c>
      <c r="F128" s="555">
        <v>16280005</v>
      </c>
      <c r="G128" s="555">
        <v>640</v>
      </c>
      <c r="H128" s="555">
        <v>299554</v>
      </c>
      <c r="I128" s="555">
        <v>3403361</v>
      </c>
      <c r="J128" s="639">
        <v>15980451</v>
      </c>
    </row>
    <row r="129" spans="1:10">
      <c r="A129" s="638" t="s">
        <v>1094</v>
      </c>
      <c r="B129" s="640" t="s">
        <v>1168</v>
      </c>
      <c r="C129" s="640" t="s">
        <v>1069</v>
      </c>
      <c r="D129" s="556" t="s">
        <v>1169</v>
      </c>
      <c r="E129" s="555">
        <v>1728906</v>
      </c>
      <c r="F129" s="555">
        <v>7121960</v>
      </c>
      <c r="G129" s="555">
        <v>0</v>
      </c>
      <c r="H129" s="555">
        <v>155484</v>
      </c>
      <c r="I129" s="555">
        <v>1728906</v>
      </c>
      <c r="J129" s="639">
        <v>6966476</v>
      </c>
    </row>
    <row r="130" spans="1:10">
      <c r="A130" s="638" t="s">
        <v>1094</v>
      </c>
      <c r="B130" s="640" t="s">
        <v>1168</v>
      </c>
      <c r="C130" s="640" t="s">
        <v>1094</v>
      </c>
      <c r="D130" s="556" t="s">
        <v>1205</v>
      </c>
      <c r="E130" s="555">
        <v>1728906</v>
      </c>
      <c r="F130" s="555">
        <v>7121960</v>
      </c>
      <c r="G130" s="555">
        <v>0</v>
      </c>
      <c r="H130" s="555">
        <v>155484</v>
      </c>
      <c r="I130" s="555">
        <v>1728906</v>
      </c>
      <c r="J130" s="639">
        <v>6966476</v>
      </c>
    </row>
    <row r="131" spans="1:10">
      <c r="A131" s="638" t="s">
        <v>1094</v>
      </c>
      <c r="B131" s="640" t="s">
        <v>1171</v>
      </c>
      <c r="C131" s="640" t="s">
        <v>1069</v>
      </c>
      <c r="D131" s="556" t="s">
        <v>1172</v>
      </c>
      <c r="E131" s="555">
        <v>1675095</v>
      </c>
      <c r="F131" s="555">
        <v>9158045</v>
      </c>
      <c r="G131" s="555">
        <v>640</v>
      </c>
      <c r="H131" s="555">
        <v>144070</v>
      </c>
      <c r="I131" s="555">
        <v>1674455</v>
      </c>
      <c r="J131" s="639">
        <v>9013975</v>
      </c>
    </row>
    <row r="132" spans="1:10">
      <c r="A132" s="638" t="s">
        <v>1094</v>
      </c>
      <c r="B132" s="640" t="s">
        <v>1171</v>
      </c>
      <c r="C132" s="640" t="s">
        <v>1108</v>
      </c>
      <c r="D132" s="556" t="s">
        <v>1206</v>
      </c>
      <c r="E132" s="555">
        <v>1675095</v>
      </c>
      <c r="F132" s="555">
        <v>7095615</v>
      </c>
      <c r="G132" s="555">
        <v>640</v>
      </c>
      <c r="H132" s="555">
        <v>640</v>
      </c>
      <c r="I132" s="555">
        <v>1674455</v>
      </c>
      <c r="J132" s="639">
        <v>7094975</v>
      </c>
    </row>
    <row r="133" spans="1:10">
      <c r="A133" s="638" t="s">
        <v>1094</v>
      </c>
      <c r="B133" s="640" t="s">
        <v>1171</v>
      </c>
      <c r="C133" s="640" t="s">
        <v>1203</v>
      </c>
      <c r="D133" s="556" t="s">
        <v>1204</v>
      </c>
      <c r="E133" s="555">
        <v>0</v>
      </c>
      <c r="F133" s="555">
        <v>2062430</v>
      </c>
      <c r="G133" s="555">
        <v>0</v>
      </c>
      <c r="H133" s="555">
        <v>143430</v>
      </c>
      <c r="I133" s="555">
        <v>0</v>
      </c>
      <c r="J133" s="639">
        <v>1919000</v>
      </c>
    </row>
    <row r="134" spans="1:10">
      <c r="A134" s="638" t="s">
        <v>1092</v>
      </c>
      <c r="B134" s="640" t="s">
        <v>1069</v>
      </c>
      <c r="C134" s="640" t="s">
        <v>1069</v>
      </c>
      <c r="D134" s="556" t="s">
        <v>1176</v>
      </c>
      <c r="E134" s="555">
        <v>1678674</v>
      </c>
      <c r="F134" s="555">
        <v>12305092</v>
      </c>
      <c r="G134" s="555">
        <v>0</v>
      </c>
      <c r="H134" s="555">
        <v>0</v>
      </c>
      <c r="I134" s="555">
        <v>1678674</v>
      </c>
      <c r="J134" s="639">
        <v>12305092</v>
      </c>
    </row>
    <row r="135" spans="1:10">
      <c r="A135" s="638" t="s">
        <v>1092</v>
      </c>
      <c r="B135" s="640" t="s">
        <v>1183</v>
      </c>
      <c r="C135" s="640" t="s">
        <v>1069</v>
      </c>
      <c r="D135" s="556" t="s">
        <v>1184</v>
      </c>
      <c r="E135" s="555">
        <v>1678674</v>
      </c>
      <c r="F135" s="555">
        <v>12305092</v>
      </c>
      <c r="G135" s="555">
        <v>0</v>
      </c>
      <c r="H135" s="555">
        <v>0</v>
      </c>
      <c r="I135" s="555">
        <v>1678674</v>
      </c>
      <c r="J135" s="639">
        <v>12305092</v>
      </c>
    </row>
    <row r="136" spans="1:10" s="434" customFormat="1" ht="16.5" customHeight="1">
      <c r="A136" s="1608" t="s">
        <v>1059</v>
      </c>
      <c r="B136" s="1609"/>
      <c r="C136" s="1609"/>
      <c r="D136" s="1610"/>
      <c r="E136" s="1611" t="s">
        <v>1060</v>
      </c>
      <c r="F136" s="1612"/>
      <c r="G136" s="1611" t="s">
        <v>1133</v>
      </c>
      <c r="H136" s="1612"/>
      <c r="I136" s="1611" t="s">
        <v>1134</v>
      </c>
      <c r="J136" s="1612"/>
    </row>
    <row r="137" spans="1:10" s="434" customFormat="1" ht="16.5" customHeight="1">
      <c r="A137" s="636" t="s">
        <v>1063</v>
      </c>
      <c r="B137" s="637" t="s">
        <v>1064</v>
      </c>
      <c r="C137" s="637" t="s">
        <v>1065</v>
      </c>
      <c r="D137" s="560" t="s">
        <v>1066</v>
      </c>
      <c r="E137" s="559" t="s">
        <v>1067</v>
      </c>
      <c r="F137" s="559" t="s">
        <v>1068</v>
      </c>
      <c r="G137" s="559" t="s">
        <v>1067</v>
      </c>
      <c r="H137" s="559" t="s">
        <v>1068</v>
      </c>
      <c r="I137" s="559" t="s">
        <v>1067</v>
      </c>
      <c r="J137" s="559" t="s">
        <v>1068</v>
      </c>
    </row>
    <row r="138" spans="1:10">
      <c r="A138" s="638" t="s">
        <v>1092</v>
      </c>
      <c r="B138" s="640" t="s">
        <v>1183</v>
      </c>
      <c r="C138" s="640" t="s">
        <v>1203</v>
      </c>
      <c r="D138" s="556" t="s">
        <v>1204</v>
      </c>
      <c r="E138" s="555">
        <v>1678674</v>
      </c>
      <c r="F138" s="555">
        <v>12305092</v>
      </c>
      <c r="G138" s="555">
        <v>0</v>
      </c>
      <c r="H138" s="555">
        <v>0</v>
      </c>
      <c r="I138" s="555">
        <v>1678674</v>
      </c>
      <c r="J138" s="639">
        <v>12305092</v>
      </c>
    </row>
    <row r="139" spans="1:10">
      <c r="A139" s="638" t="s">
        <v>1097</v>
      </c>
      <c r="B139" s="640" t="s">
        <v>1069</v>
      </c>
      <c r="C139" s="640" t="s">
        <v>1069</v>
      </c>
      <c r="D139" s="556" t="s">
        <v>1186</v>
      </c>
      <c r="E139" s="555">
        <v>140200</v>
      </c>
      <c r="F139" s="555">
        <v>140200</v>
      </c>
      <c r="G139" s="555">
        <v>140200</v>
      </c>
      <c r="H139" s="555">
        <v>140200</v>
      </c>
      <c r="I139" s="555">
        <v>0</v>
      </c>
      <c r="J139" s="639">
        <v>0</v>
      </c>
    </row>
    <row r="140" spans="1:10">
      <c r="A140" s="638" t="s">
        <v>1097</v>
      </c>
      <c r="B140" s="640" t="s">
        <v>1187</v>
      </c>
      <c r="C140" s="640" t="s">
        <v>1069</v>
      </c>
      <c r="D140" s="556" t="s">
        <v>1188</v>
      </c>
      <c r="E140" s="555">
        <v>140200</v>
      </c>
      <c r="F140" s="555">
        <v>140200</v>
      </c>
      <c r="G140" s="555">
        <v>140200</v>
      </c>
      <c r="H140" s="555">
        <v>140200</v>
      </c>
      <c r="I140" s="555">
        <v>0</v>
      </c>
      <c r="J140" s="639">
        <v>0</v>
      </c>
    </row>
    <row r="141" spans="1:10">
      <c r="A141" s="638" t="s">
        <v>1097</v>
      </c>
      <c r="B141" s="640" t="s">
        <v>1187</v>
      </c>
      <c r="C141" s="640" t="s">
        <v>1203</v>
      </c>
      <c r="D141" s="556" t="s">
        <v>1204</v>
      </c>
      <c r="E141" s="555">
        <v>140200</v>
      </c>
      <c r="F141" s="555">
        <v>140200</v>
      </c>
      <c r="G141" s="555">
        <v>140200</v>
      </c>
      <c r="H141" s="555">
        <v>140200</v>
      </c>
      <c r="I141" s="555">
        <v>0</v>
      </c>
      <c r="J141" s="639">
        <v>0</v>
      </c>
    </row>
    <row r="142" spans="1:10">
      <c r="A142" s="638" t="s">
        <v>1106</v>
      </c>
      <c r="B142" s="640" t="s">
        <v>1069</v>
      </c>
      <c r="C142" s="640" t="s">
        <v>1069</v>
      </c>
      <c r="D142" s="556" t="s">
        <v>1199</v>
      </c>
      <c r="E142" s="555">
        <v>135629</v>
      </c>
      <c r="F142" s="555">
        <v>135629</v>
      </c>
      <c r="G142" s="555">
        <v>0</v>
      </c>
      <c r="H142" s="555">
        <v>0</v>
      </c>
      <c r="I142" s="555">
        <v>135629</v>
      </c>
      <c r="J142" s="639">
        <v>135629</v>
      </c>
    </row>
    <row r="143" spans="1:10">
      <c r="A143" s="638" t="s">
        <v>1106</v>
      </c>
      <c r="B143" s="640" t="s">
        <v>1200</v>
      </c>
      <c r="C143" s="640" t="s">
        <v>1069</v>
      </c>
      <c r="D143" s="556" t="s">
        <v>1201</v>
      </c>
      <c r="E143" s="555">
        <v>135629</v>
      </c>
      <c r="F143" s="555">
        <v>135629</v>
      </c>
      <c r="G143" s="555">
        <v>0</v>
      </c>
      <c r="H143" s="555">
        <v>0</v>
      </c>
      <c r="I143" s="555">
        <v>135629</v>
      </c>
      <c r="J143" s="639">
        <v>135629</v>
      </c>
    </row>
    <row r="144" spans="1:10">
      <c r="A144" s="638" t="s">
        <v>1106</v>
      </c>
      <c r="B144" s="640" t="s">
        <v>1200</v>
      </c>
      <c r="C144" s="640" t="s">
        <v>1094</v>
      </c>
      <c r="D144" s="556" t="s">
        <v>1207</v>
      </c>
      <c r="E144" s="555">
        <v>135629</v>
      </c>
      <c r="F144" s="555">
        <v>135629</v>
      </c>
      <c r="G144" s="555">
        <v>0</v>
      </c>
      <c r="H144" s="555">
        <v>0</v>
      </c>
      <c r="I144" s="555">
        <v>135629</v>
      </c>
      <c r="J144" s="639">
        <v>135629</v>
      </c>
    </row>
    <row r="145" spans="1:10">
      <c r="A145" s="638" t="s">
        <v>1069</v>
      </c>
      <c r="B145" s="640" t="s">
        <v>1069</v>
      </c>
      <c r="C145" s="640" t="s">
        <v>1069</v>
      </c>
      <c r="D145" s="556" t="s">
        <v>1208</v>
      </c>
      <c r="E145" s="555">
        <v>3241888</v>
      </c>
      <c r="F145" s="555">
        <v>4356616</v>
      </c>
      <c r="G145" s="555">
        <v>3241888</v>
      </c>
      <c r="H145" s="555">
        <v>4356616</v>
      </c>
      <c r="I145" s="555">
        <v>0</v>
      </c>
      <c r="J145" s="639">
        <v>0</v>
      </c>
    </row>
    <row r="146" spans="1:10">
      <c r="A146" s="638" t="s">
        <v>1069</v>
      </c>
      <c r="B146" s="640" t="s">
        <v>1069</v>
      </c>
      <c r="C146" s="640" t="s">
        <v>1069</v>
      </c>
      <c r="D146" s="556" t="s">
        <v>1209</v>
      </c>
      <c r="E146" s="555">
        <v>3200319</v>
      </c>
      <c r="F146" s="555">
        <v>4249560</v>
      </c>
      <c r="G146" s="555">
        <v>3200319</v>
      </c>
      <c r="H146" s="555">
        <v>4249560</v>
      </c>
      <c r="I146" s="555">
        <v>0</v>
      </c>
      <c r="J146" s="639">
        <v>0</v>
      </c>
    </row>
    <row r="147" spans="1:10">
      <c r="A147" s="638" t="s">
        <v>1069</v>
      </c>
      <c r="B147" s="640" t="s">
        <v>1069</v>
      </c>
      <c r="C147" s="640" t="s">
        <v>1069</v>
      </c>
      <c r="D147" s="556" t="s">
        <v>1210</v>
      </c>
      <c r="E147" s="555">
        <v>41569</v>
      </c>
      <c r="F147" s="555">
        <v>107056</v>
      </c>
      <c r="G147" s="555">
        <v>41569</v>
      </c>
      <c r="H147" s="555">
        <v>107056</v>
      </c>
      <c r="I147" s="555">
        <v>0</v>
      </c>
      <c r="J147" s="639">
        <v>0</v>
      </c>
    </row>
    <row r="148" spans="1:10">
      <c r="A148" s="638" t="s">
        <v>1069</v>
      </c>
      <c r="B148" s="640" t="s">
        <v>1069</v>
      </c>
      <c r="C148" s="640" t="s">
        <v>1069</v>
      </c>
      <c r="D148" s="556" t="s">
        <v>1211</v>
      </c>
      <c r="E148" s="555">
        <v>24110325</v>
      </c>
      <c r="F148" s="555">
        <v>99621125</v>
      </c>
      <c r="G148" s="555" t="s">
        <v>1069</v>
      </c>
      <c r="H148" s="555" t="s">
        <v>1069</v>
      </c>
      <c r="I148" s="555" t="s">
        <v>1069</v>
      </c>
      <c r="J148" s="639" t="s">
        <v>1069</v>
      </c>
    </row>
    <row r="149" spans="1:10">
      <c r="A149" s="638" t="s">
        <v>1069</v>
      </c>
      <c r="B149" s="640" t="s">
        <v>1069</v>
      </c>
      <c r="C149" s="640" t="s">
        <v>1069</v>
      </c>
      <c r="D149" s="556" t="s">
        <v>1069</v>
      </c>
      <c r="E149" s="555" t="s">
        <v>1069</v>
      </c>
      <c r="F149" s="555" t="s">
        <v>1069</v>
      </c>
      <c r="G149" s="555" t="s">
        <v>1069</v>
      </c>
      <c r="H149" s="555" t="s">
        <v>1069</v>
      </c>
      <c r="I149" s="555" t="s">
        <v>1069</v>
      </c>
      <c r="J149" s="639" t="s">
        <v>1069</v>
      </c>
    </row>
    <row r="150" spans="1:10" ht="22.5" customHeight="1">
      <c r="A150" s="638" t="s">
        <v>1069</v>
      </c>
      <c r="B150" s="640" t="s">
        <v>1069</v>
      </c>
      <c r="C150" s="640" t="s">
        <v>1069</v>
      </c>
      <c r="D150" s="556" t="s">
        <v>1212</v>
      </c>
      <c r="E150" s="555">
        <v>197900775</v>
      </c>
      <c r="F150" s="555" t="s">
        <v>1069</v>
      </c>
      <c r="G150" s="1611" t="s">
        <v>1451</v>
      </c>
      <c r="H150" s="1612"/>
    </row>
    <row r="151" spans="1:10">
      <c r="A151" s="638" t="s">
        <v>1069</v>
      </c>
      <c r="B151" s="640" t="s">
        <v>1069</v>
      </c>
      <c r="C151" s="640" t="s">
        <v>1069</v>
      </c>
      <c r="D151" s="556" t="s">
        <v>1214</v>
      </c>
      <c r="E151" s="555">
        <v>193225929</v>
      </c>
      <c r="F151" s="555" t="s">
        <v>1069</v>
      </c>
    </row>
    <row r="152" spans="1:10">
      <c r="A152" s="638" t="s">
        <v>1069</v>
      </c>
      <c r="B152" s="640" t="s">
        <v>1069</v>
      </c>
      <c r="C152" s="640" t="s">
        <v>1069</v>
      </c>
      <c r="D152" s="556" t="s">
        <v>1215</v>
      </c>
      <c r="E152" s="555">
        <v>618255</v>
      </c>
      <c r="F152" s="555" t="s">
        <v>1069</v>
      </c>
      <c r="G152" s="555" t="s">
        <v>1069</v>
      </c>
      <c r="H152" s="555" t="s">
        <v>1069</v>
      </c>
      <c r="I152" s="555" t="s">
        <v>1069</v>
      </c>
      <c r="J152" s="639" t="s">
        <v>1069</v>
      </c>
    </row>
    <row r="153" spans="1:10">
      <c r="A153" s="638" t="s">
        <v>1069</v>
      </c>
      <c r="B153" s="640" t="s">
        <v>1069</v>
      </c>
      <c r="C153" s="640" t="s">
        <v>1069</v>
      </c>
      <c r="D153" s="556" t="s">
        <v>1216</v>
      </c>
      <c r="E153" s="555">
        <v>193844184</v>
      </c>
      <c r="F153" s="555" t="s">
        <v>1069</v>
      </c>
      <c r="G153" s="555" t="s">
        <v>1069</v>
      </c>
      <c r="H153" s="555" t="s">
        <v>1069</v>
      </c>
      <c r="I153" s="555" t="s">
        <v>1069</v>
      </c>
      <c r="J153" s="639" t="s">
        <v>1069</v>
      </c>
    </row>
    <row r="154" spans="1:10" ht="110.1" customHeight="1">
      <c r="A154" s="1613" t="s">
        <v>1452</v>
      </c>
      <c r="B154" s="1613" t="s">
        <v>1069</v>
      </c>
      <c r="C154" s="1613" t="s">
        <v>1069</v>
      </c>
      <c r="D154" s="1613" t="s">
        <v>1069</v>
      </c>
      <c r="E154" s="1613" t="s">
        <v>1069</v>
      </c>
      <c r="F154" s="1613" t="s">
        <v>1069</v>
      </c>
      <c r="G154" s="1613" t="s">
        <v>1069</v>
      </c>
      <c r="H154" s="1613" t="s">
        <v>1069</v>
      </c>
      <c r="I154" s="1613" t="s">
        <v>1069</v>
      </c>
      <c r="J154" s="1613" t="s">
        <v>1069</v>
      </c>
    </row>
  </sheetData>
  <mergeCells count="26">
    <mergeCell ref="G150:H150"/>
    <mergeCell ref="A154:J154"/>
    <mergeCell ref="A109:D109"/>
    <mergeCell ref="E109:F109"/>
    <mergeCell ref="G109:H109"/>
    <mergeCell ref="I109:J109"/>
    <mergeCell ref="A136:D136"/>
    <mergeCell ref="E136:F136"/>
    <mergeCell ref="G136:H136"/>
    <mergeCell ref="I136:J136"/>
    <mergeCell ref="A55:D55"/>
    <mergeCell ref="E55:F55"/>
    <mergeCell ref="G55:H55"/>
    <mergeCell ref="I55:J55"/>
    <mergeCell ref="A82:D82"/>
    <mergeCell ref="E82:F82"/>
    <mergeCell ref="G82:H82"/>
    <mergeCell ref="I82:J82"/>
    <mergeCell ref="A1:D1"/>
    <mergeCell ref="E1:F1"/>
    <mergeCell ref="G1:H1"/>
    <mergeCell ref="I1:J1"/>
    <mergeCell ref="A28:D28"/>
    <mergeCell ref="E28:F28"/>
    <mergeCell ref="G28:H28"/>
    <mergeCell ref="I28:J28"/>
  </mergeCells>
  <phoneticPr fontId="2" type="noConversion"/>
  <hyperlinks>
    <hyperlink ref="K1" location="預告統計資料發布時間表!A1" display="回發布時間表" xr:uid="{F9E36774-5B1C-447E-A1E6-ABC66367F4A9}"/>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&amp;"標楷體,標準"中華民國113年04月(113年度)&amp;R&amp;"標楷體,標準"&amp;10第&amp;P頁/共&amp;N頁&amp;"新細明體,標準"&amp;12
&amp;"標楷體,標準"編制機關:金峰鄉公所財經課
表       號:20902-00-02-3 &amp;10 </oddHeader>
    <oddFooter>&amp;C&amp;L&amp;R&amp;"標楷體,標準"&amp;9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768D-2127-46D1-9DFF-A62479AF1E78}">
  <dimension ref="A1:K156"/>
  <sheetViews>
    <sheetView view="pageLayout" zoomScaleNormal="100" workbookViewId="0">
      <selection activeCell="K1" sqref="K1"/>
    </sheetView>
  </sheetViews>
  <sheetFormatPr defaultRowHeight="16.5"/>
  <cols>
    <col min="1" max="1" width="4.75" style="803" customWidth="1"/>
    <col min="2" max="3" width="6.25" style="805"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804"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617" t="s">
        <v>1059</v>
      </c>
      <c r="B1" s="1618"/>
      <c r="C1" s="1618"/>
      <c r="D1" s="1619"/>
      <c r="E1" s="1614" t="s">
        <v>1060</v>
      </c>
      <c r="F1" s="1615"/>
      <c r="G1" s="1614" t="s">
        <v>1061</v>
      </c>
      <c r="H1" s="1615"/>
      <c r="I1" s="1614" t="s">
        <v>1062</v>
      </c>
      <c r="J1" s="1615"/>
      <c r="K1" s="444" t="s">
        <v>1218</v>
      </c>
    </row>
    <row r="2" spans="1:11" s="434" customFormat="1" ht="16.5" customHeight="1">
      <c r="A2" s="801" t="s">
        <v>1063</v>
      </c>
      <c r="B2" s="802" t="s">
        <v>1064</v>
      </c>
      <c r="C2" s="802" t="s">
        <v>1065</v>
      </c>
      <c r="D2" s="560" t="s">
        <v>1066</v>
      </c>
      <c r="E2" s="559" t="s">
        <v>1067</v>
      </c>
      <c r="F2" s="559" t="s">
        <v>1068</v>
      </c>
      <c r="G2" s="559" t="s">
        <v>1067</v>
      </c>
      <c r="H2" s="559" t="s">
        <v>1068</v>
      </c>
      <c r="I2" s="559" t="s">
        <v>1067</v>
      </c>
      <c r="J2" s="559" t="s">
        <v>1068</v>
      </c>
    </row>
    <row r="3" spans="1:11" s="434" customFormat="1" ht="16.149999999999999" customHeight="1">
      <c r="A3" s="803" t="s">
        <v>1069</v>
      </c>
      <c r="B3" s="802" t="s">
        <v>1069</v>
      </c>
      <c r="C3" s="802" t="s">
        <v>1069</v>
      </c>
      <c r="D3" s="556" t="s">
        <v>1070</v>
      </c>
      <c r="E3" s="555">
        <v>20239889</v>
      </c>
      <c r="F3" s="555">
        <v>123056636</v>
      </c>
      <c r="G3" s="555">
        <v>16092985</v>
      </c>
      <c r="H3" s="555">
        <v>115556660</v>
      </c>
      <c r="I3" s="555">
        <v>4146904</v>
      </c>
      <c r="J3" s="804">
        <v>7499976</v>
      </c>
    </row>
    <row r="4" spans="1:11">
      <c r="A4" s="803" t="s">
        <v>1069</v>
      </c>
      <c r="B4" s="805" t="s">
        <v>1069</v>
      </c>
      <c r="C4" s="805" t="s">
        <v>1069</v>
      </c>
      <c r="D4" s="556" t="s">
        <v>1071</v>
      </c>
      <c r="E4" s="555">
        <v>20239889</v>
      </c>
      <c r="F4" s="555">
        <v>123056636</v>
      </c>
      <c r="G4" s="555">
        <v>16092985</v>
      </c>
      <c r="H4" s="555">
        <v>115556660</v>
      </c>
      <c r="I4" s="555">
        <v>4146904</v>
      </c>
      <c r="J4" s="804">
        <v>7499976</v>
      </c>
    </row>
    <row r="5" spans="1:11">
      <c r="A5" s="803" t="s">
        <v>1072</v>
      </c>
      <c r="B5" s="805" t="s">
        <v>1069</v>
      </c>
      <c r="C5" s="805" t="s">
        <v>1069</v>
      </c>
      <c r="D5" s="556" t="s">
        <v>1073</v>
      </c>
      <c r="E5" s="555">
        <v>13423969</v>
      </c>
      <c r="F5" s="555">
        <v>96133854</v>
      </c>
      <c r="G5" s="555">
        <v>13423969</v>
      </c>
      <c r="H5" s="555">
        <v>96133854</v>
      </c>
      <c r="I5" s="555">
        <v>0</v>
      </c>
      <c r="J5" s="804">
        <v>0</v>
      </c>
    </row>
    <row r="6" spans="1:11">
      <c r="A6" s="803" t="s">
        <v>1072</v>
      </c>
      <c r="B6" s="805" t="s">
        <v>1074</v>
      </c>
      <c r="C6" s="805" t="s">
        <v>1069</v>
      </c>
      <c r="D6" s="556" t="s">
        <v>1075</v>
      </c>
      <c r="E6" s="555">
        <v>0</v>
      </c>
      <c r="F6" s="555">
        <v>10000</v>
      </c>
      <c r="G6" s="555">
        <v>0</v>
      </c>
      <c r="H6" s="555">
        <v>10000</v>
      </c>
      <c r="I6" s="555">
        <v>0</v>
      </c>
      <c r="J6" s="804">
        <v>0</v>
      </c>
    </row>
    <row r="7" spans="1:11">
      <c r="A7" s="803" t="s">
        <v>1072</v>
      </c>
      <c r="B7" s="805" t="s">
        <v>1074</v>
      </c>
      <c r="C7" s="805" t="s">
        <v>1072</v>
      </c>
      <c r="D7" s="556" t="s">
        <v>1076</v>
      </c>
      <c r="E7" s="555">
        <v>0</v>
      </c>
      <c r="F7" s="555">
        <v>10000</v>
      </c>
      <c r="G7" s="555">
        <v>0</v>
      </c>
      <c r="H7" s="555">
        <v>10000</v>
      </c>
      <c r="I7" s="555">
        <v>0</v>
      </c>
      <c r="J7" s="804">
        <v>0</v>
      </c>
    </row>
    <row r="8" spans="1:11">
      <c r="A8" s="803" t="s">
        <v>1072</v>
      </c>
      <c r="B8" s="805" t="s">
        <v>1077</v>
      </c>
      <c r="C8" s="805" t="s">
        <v>1069</v>
      </c>
      <c r="D8" s="556" t="s">
        <v>1078</v>
      </c>
      <c r="E8" s="555">
        <v>2853</v>
      </c>
      <c r="F8" s="555">
        <v>21957</v>
      </c>
      <c r="G8" s="555">
        <v>2853</v>
      </c>
      <c r="H8" s="555">
        <v>21957</v>
      </c>
      <c r="I8" s="555">
        <v>0</v>
      </c>
      <c r="J8" s="804">
        <v>0</v>
      </c>
    </row>
    <row r="9" spans="1:11">
      <c r="A9" s="803" t="s">
        <v>1072</v>
      </c>
      <c r="B9" s="805" t="s">
        <v>1077</v>
      </c>
      <c r="C9" s="805" t="s">
        <v>1072</v>
      </c>
      <c r="D9" s="556" t="s">
        <v>1079</v>
      </c>
      <c r="E9" s="555">
        <v>2853</v>
      </c>
      <c r="F9" s="555">
        <v>21957</v>
      </c>
      <c r="G9" s="555">
        <v>2853</v>
      </c>
      <c r="H9" s="555">
        <v>21957</v>
      </c>
      <c r="I9" s="555">
        <v>0</v>
      </c>
      <c r="J9" s="804">
        <v>0</v>
      </c>
    </row>
    <row r="10" spans="1:11">
      <c r="A10" s="803" t="s">
        <v>1072</v>
      </c>
      <c r="B10" s="805" t="s">
        <v>1080</v>
      </c>
      <c r="C10" s="805" t="s">
        <v>1069</v>
      </c>
      <c r="D10" s="556" t="s">
        <v>1668</v>
      </c>
      <c r="E10" s="555">
        <v>176666</v>
      </c>
      <c r="F10" s="555">
        <v>202433</v>
      </c>
      <c r="G10" s="555">
        <v>176666</v>
      </c>
      <c r="H10" s="555">
        <v>202433</v>
      </c>
      <c r="I10" s="555">
        <v>0</v>
      </c>
      <c r="J10" s="804">
        <v>0</v>
      </c>
    </row>
    <row r="11" spans="1:11">
      <c r="A11" s="803" t="s">
        <v>1072</v>
      </c>
      <c r="B11" s="805" t="s">
        <v>1080</v>
      </c>
      <c r="C11" s="805" t="s">
        <v>1072</v>
      </c>
      <c r="D11" s="556" t="s">
        <v>1082</v>
      </c>
      <c r="E11" s="555">
        <v>176666</v>
      </c>
      <c r="F11" s="555">
        <v>202433</v>
      </c>
      <c r="G11" s="555">
        <v>176666</v>
      </c>
      <c r="H11" s="555">
        <v>202433</v>
      </c>
      <c r="I11" s="555">
        <v>0</v>
      </c>
      <c r="J11" s="804">
        <v>0</v>
      </c>
    </row>
    <row r="12" spans="1:11">
      <c r="A12" s="803" t="s">
        <v>1072</v>
      </c>
      <c r="B12" s="805" t="s">
        <v>1083</v>
      </c>
      <c r="C12" s="805" t="s">
        <v>1069</v>
      </c>
      <c r="D12" s="556" t="s">
        <v>1084</v>
      </c>
      <c r="E12" s="555">
        <v>0</v>
      </c>
      <c r="F12" s="555">
        <v>27216</v>
      </c>
      <c r="G12" s="555">
        <v>0</v>
      </c>
      <c r="H12" s="555">
        <v>27216</v>
      </c>
      <c r="I12" s="555">
        <v>0</v>
      </c>
      <c r="J12" s="804">
        <v>0</v>
      </c>
    </row>
    <row r="13" spans="1:11">
      <c r="A13" s="803" t="s">
        <v>1072</v>
      </c>
      <c r="B13" s="805" t="s">
        <v>1083</v>
      </c>
      <c r="C13" s="805" t="s">
        <v>1072</v>
      </c>
      <c r="D13" s="556" t="s">
        <v>1085</v>
      </c>
      <c r="E13" s="555">
        <v>0</v>
      </c>
      <c r="F13" s="555">
        <v>27216</v>
      </c>
      <c r="G13" s="555">
        <v>0</v>
      </c>
      <c r="H13" s="555">
        <v>27216</v>
      </c>
      <c r="I13" s="555">
        <v>0</v>
      </c>
      <c r="J13" s="804">
        <v>0</v>
      </c>
    </row>
    <row r="14" spans="1:11">
      <c r="A14" s="803" t="s">
        <v>1072</v>
      </c>
      <c r="B14" s="805" t="s">
        <v>1086</v>
      </c>
      <c r="C14" s="805" t="s">
        <v>1069</v>
      </c>
      <c r="D14" s="556" t="s">
        <v>1087</v>
      </c>
      <c r="E14" s="555">
        <v>3450</v>
      </c>
      <c r="F14" s="555">
        <v>18156</v>
      </c>
      <c r="G14" s="555">
        <v>3450</v>
      </c>
      <c r="H14" s="555">
        <v>18156</v>
      </c>
      <c r="I14" s="555">
        <v>0</v>
      </c>
      <c r="J14" s="804">
        <v>0</v>
      </c>
    </row>
    <row r="15" spans="1:11">
      <c r="A15" s="803" t="s">
        <v>1072</v>
      </c>
      <c r="B15" s="805" t="s">
        <v>1086</v>
      </c>
      <c r="C15" s="805" t="s">
        <v>1072</v>
      </c>
      <c r="D15" s="556" t="s">
        <v>1088</v>
      </c>
      <c r="E15" s="555">
        <v>3450</v>
      </c>
      <c r="F15" s="555">
        <v>18156</v>
      </c>
      <c r="G15" s="555">
        <v>3450</v>
      </c>
      <c r="H15" s="555">
        <v>18156</v>
      </c>
      <c r="I15" s="555">
        <v>0</v>
      </c>
      <c r="J15" s="804">
        <v>0</v>
      </c>
    </row>
    <row r="16" spans="1:11">
      <c r="A16" s="803" t="s">
        <v>1072</v>
      </c>
      <c r="B16" s="805" t="s">
        <v>1089</v>
      </c>
      <c r="C16" s="805" t="s">
        <v>1069</v>
      </c>
      <c r="D16" s="556" t="s">
        <v>1090</v>
      </c>
      <c r="E16" s="555">
        <v>13241000</v>
      </c>
      <c r="F16" s="555">
        <v>95854092</v>
      </c>
      <c r="G16" s="555">
        <v>13241000</v>
      </c>
      <c r="H16" s="555">
        <v>95854092</v>
      </c>
      <c r="I16" s="555">
        <v>0</v>
      </c>
      <c r="J16" s="804">
        <v>0</v>
      </c>
    </row>
    <row r="17" spans="1:10">
      <c r="A17" s="803" t="s">
        <v>1072</v>
      </c>
      <c r="B17" s="805" t="s">
        <v>1089</v>
      </c>
      <c r="C17" s="805" t="s">
        <v>1072</v>
      </c>
      <c r="D17" s="556" t="s">
        <v>1091</v>
      </c>
      <c r="E17" s="555">
        <v>13241000</v>
      </c>
      <c r="F17" s="555">
        <v>93982092</v>
      </c>
      <c r="G17" s="555">
        <v>13241000</v>
      </c>
      <c r="H17" s="555">
        <v>93982092</v>
      </c>
      <c r="I17" s="555">
        <v>0</v>
      </c>
      <c r="J17" s="804">
        <v>0</v>
      </c>
    </row>
    <row r="18" spans="1:10">
      <c r="A18" s="803" t="s">
        <v>1072</v>
      </c>
      <c r="B18" s="805" t="s">
        <v>1089</v>
      </c>
      <c r="C18" s="805" t="s">
        <v>1074</v>
      </c>
      <c r="D18" s="556" t="s">
        <v>1334</v>
      </c>
      <c r="E18" s="555">
        <v>0</v>
      </c>
      <c r="F18" s="555">
        <v>1872000</v>
      </c>
      <c r="G18" s="555">
        <v>0</v>
      </c>
      <c r="H18" s="555">
        <v>1872000</v>
      </c>
      <c r="I18" s="555">
        <v>0</v>
      </c>
      <c r="J18" s="804">
        <v>0</v>
      </c>
    </row>
    <row r="19" spans="1:10">
      <c r="A19" s="803" t="s">
        <v>1092</v>
      </c>
      <c r="B19" s="805" t="s">
        <v>1069</v>
      </c>
      <c r="C19" s="805" t="s">
        <v>1069</v>
      </c>
      <c r="D19" s="556" t="s">
        <v>1093</v>
      </c>
      <c r="E19" s="555">
        <v>7909</v>
      </c>
      <c r="F19" s="555">
        <v>631137</v>
      </c>
      <c r="G19" s="555">
        <v>7909</v>
      </c>
      <c r="H19" s="555">
        <v>631137</v>
      </c>
      <c r="I19" s="555">
        <v>0</v>
      </c>
      <c r="J19" s="804">
        <v>0</v>
      </c>
    </row>
    <row r="20" spans="1:10">
      <c r="A20" s="803" t="s">
        <v>1092</v>
      </c>
      <c r="B20" s="805" t="s">
        <v>1094</v>
      </c>
      <c r="C20" s="805" t="s">
        <v>1069</v>
      </c>
      <c r="D20" s="556" t="s">
        <v>1095</v>
      </c>
      <c r="E20" s="555">
        <v>7909</v>
      </c>
      <c r="F20" s="555">
        <v>631137</v>
      </c>
      <c r="G20" s="555">
        <v>7909</v>
      </c>
      <c r="H20" s="555">
        <v>631137</v>
      </c>
      <c r="I20" s="555">
        <v>0</v>
      </c>
      <c r="J20" s="804">
        <v>0</v>
      </c>
    </row>
    <row r="21" spans="1:10">
      <c r="A21" s="803" t="s">
        <v>1092</v>
      </c>
      <c r="B21" s="805" t="s">
        <v>1094</v>
      </c>
      <c r="C21" s="805" t="s">
        <v>1072</v>
      </c>
      <c r="D21" s="556" t="s">
        <v>1096</v>
      </c>
      <c r="E21" s="555">
        <v>7909</v>
      </c>
      <c r="F21" s="555">
        <v>631137</v>
      </c>
      <c r="G21" s="555">
        <v>7909</v>
      </c>
      <c r="H21" s="555">
        <v>631137</v>
      </c>
      <c r="I21" s="555">
        <v>0</v>
      </c>
      <c r="J21" s="804">
        <v>0</v>
      </c>
    </row>
    <row r="22" spans="1:10">
      <c r="A22" s="803" t="s">
        <v>1097</v>
      </c>
      <c r="B22" s="805" t="s">
        <v>1069</v>
      </c>
      <c r="C22" s="805" t="s">
        <v>1069</v>
      </c>
      <c r="D22" s="556" t="s">
        <v>1098</v>
      </c>
      <c r="E22" s="555">
        <v>156076</v>
      </c>
      <c r="F22" s="555">
        <v>516644</v>
      </c>
      <c r="G22" s="555">
        <v>156076</v>
      </c>
      <c r="H22" s="555">
        <v>516644</v>
      </c>
      <c r="I22" s="555">
        <v>0</v>
      </c>
      <c r="J22" s="804">
        <v>0</v>
      </c>
    </row>
    <row r="23" spans="1:10">
      <c r="A23" s="803" t="s">
        <v>1097</v>
      </c>
      <c r="B23" s="805" t="s">
        <v>1072</v>
      </c>
      <c r="C23" s="805" t="s">
        <v>1069</v>
      </c>
      <c r="D23" s="556" t="s">
        <v>1099</v>
      </c>
      <c r="E23" s="555">
        <v>4600</v>
      </c>
      <c r="F23" s="555">
        <v>33900</v>
      </c>
      <c r="G23" s="555">
        <v>4600</v>
      </c>
      <c r="H23" s="555">
        <v>33900</v>
      </c>
      <c r="I23" s="555">
        <v>0</v>
      </c>
      <c r="J23" s="804">
        <v>0</v>
      </c>
    </row>
    <row r="24" spans="1:10">
      <c r="A24" s="803" t="s">
        <v>1097</v>
      </c>
      <c r="B24" s="805" t="s">
        <v>1072</v>
      </c>
      <c r="C24" s="805" t="s">
        <v>1074</v>
      </c>
      <c r="D24" s="556" t="s">
        <v>1100</v>
      </c>
      <c r="E24" s="555">
        <v>4600</v>
      </c>
      <c r="F24" s="555">
        <v>23900</v>
      </c>
      <c r="G24" s="555">
        <v>4600</v>
      </c>
      <c r="H24" s="555">
        <v>23900</v>
      </c>
      <c r="I24" s="555">
        <v>0</v>
      </c>
      <c r="J24" s="804">
        <v>0</v>
      </c>
    </row>
    <row r="25" spans="1:10">
      <c r="A25" s="803" t="s">
        <v>1097</v>
      </c>
      <c r="B25" s="805" t="s">
        <v>1072</v>
      </c>
      <c r="C25" s="805" t="s">
        <v>1097</v>
      </c>
      <c r="D25" s="556" t="s">
        <v>1101</v>
      </c>
      <c r="E25" s="555">
        <v>0</v>
      </c>
      <c r="F25" s="555">
        <v>10000</v>
      </c>
      <c r="G25" s="555">
        <v>0</v>
      </c>
      <c r="H25" s="555">
        <v>10000</v>
      </c>
      <c r="I25" s="555">
        <v>0</v>
      </c>
      <c r="J25" s="804">
        <v>0</v>
      </c>
    </row>
    <row r="26" spans="1:10">
      <c r="A26" s="803" t="s">
        <v>1097</v>
      </c>
      <c r="B26" s="805" t="s">
        <v>1094</v>
      </c>
      <c r="C26" s="805" t="s">
        <v>1069</v>
      </c>
      <c r="D26" s="556" t="s">
        <v>1102</v>
      </c>
      <c r="E26" s="555">
        <v>151476</v>
      </c>
      <c r="F26" s="555">
        <v>482744</v>
      </c>
      <c r="G26" s="555">
        <v>151476</v>
      </c>
      <c r="H26" s="555">
        <v>482744</v>
      </c>
      <c r="I26" s="555">
        <v>0</v>
      </c>
      <c r="J26" s="804">
        <v>0</v>
      </c>
    </row>
    <row r="27" spans="1:10">
      <c r="A27" s="803" t="s">
        <v>1097</v>
      </c>
      <c r="B27" s="805" t="s">
        <v>1094</v>
      </c>
      <c r="C27" s="805" t="s">
        <v>1094</v>
      </c>
      <c r="D27" s="556" t="s">
        <v>1103</v>
      </c>
      <c r="E27" s="555">
        <v>300</v>
      </c>
      <c r="F27" s="555">
        <v>6000</v>
      </c>
      <c r="G27" s="555">
        <v>300</v>
      </c>
      <c r="H27" s="555">
        <v>6000</v>
      </c>
      <c r="I27" s="555">
        <v>0</v>
      </c>
      <c r="J27" s="804">
        <v>0</v>
      </c>
    </row>
    <row r="28" spans="1:10" s="434" customFormat="1" ht="16.5" customHeight="1">
      <c r="A28" s="1617" t="s">
        <v>1059</v>
      </c>
      <c r="B28" s="1618"/>
      <c r="C28" s="1618"/>
      <c r="D28" s="1619"/>
      <c r="E28" s="1614" t="s">
        <v>1060</v>
      </c>
      <c r="F28" s="1615"/>
      <c r="G28" s="1614" t="s">
        <v>1061</v>
      </c>
      <c r="H28" s="1615"/>
      <c r="I28" s="1614" t="s">
        <v>1062</v>
      </c>
      <c r="J28" s="1615"/>
    </row>
    <row r="29" spans="1:10" s="434" customFormat="1" ht="16.5" customHeight="1">
      <c r="A29" s="801" t="s">
        <v>1063</v>
      </c>
      <c r="B29" s="802" t="s">
        <v>1064</v>
      </c>
      <c r="C29" s="802" t="s">
        <v>1065</v>
      </c>
      <c r="D29" s="560" t="s">
        <v>1066</v>
      </c>
      <c r="E29" s="559" t="s">
        <v>1067</v>
      </c>
      <c r="F29" s="559" t="s">
        <v>1068</v>
      </c>
      <c r="G29" s="559" t="s">
        <v>1067</v>
      </c>
      <c r="H29" s="559" t="s">
        <v>1068</v>
      </c>
      <c r="I29" s="559" t="s">
        <v>1067</v>
      </c>
      <c r="J29" s="559" t="s">
        <v>1068</v>
      </c>
    </row>
    <row r="30" spans="1:10">
      <c r="A30" s="803" t="s">
        <v>1097</v>
      </c>
      <c r="B30" s="805" t="s">
        <v>1094</v>
      </c>
      <c r="C30" s="805" t="s">
        <v>1104</v>
      </c>
      <c r="D30" s="556" t="s">
        <v>1105</v>
      </c>
      <c r="E30" s="555">
        <v>118562</v>
      </c>
      <c r="F30" s="555">
        <v>413665</v>
      </c>
      <c r="G30" s="555">
        <v>118562</v>
      </c>
      <c r="H30" s="555">
        <v>413665</v>
      </c>
      <c r="I30" s="555">
        <v>0</v>
      </c>
      <c r="J30" s="804">
        <v>0</v>
      </c>
    </row>
    <row r="31" spans="1:10">
      <c r="A31" s="803" t="s">
        <v>1097</v>
      </c>
      <c r="B31" s="805" t="s">
        <v>1094</v>
      </c>
      <c r="C31" s="805" t="s">
        <v>1106</v>
      </c>
      <c r="D31" s="556" t="s">
        <v>1107</v>
      </c>
      <c r="E31" s="555">
        <v>32614</v>
      </c>
      <c r="F31" s="555">
        <v>63079</v>
      </c>
      <c r="G31" s="555">
        <v>32614</v>
      </c>
      <c r="H31" s="555">
        <v>63079</v>
      </c>
      <c r="I31" s="555">
        <v>0</v>
      </c>
      <c r="J31" s="804">
        <v>0</v>
      </c>
    </row>
    <row r="32" spans="1:10">
      <c r="A32" s="803" t="s">
        <v>1108</v>
      </c>
      <c r="B32" s="805" t="s">
        <v>1069</v>
      </c>
      <c r="C32" s="805" t="s">
        <v>1069</v>
      </c>
      <c r="D32" s="556" t="s">
        <v>1109</v>
      </c>
      <c r="E32" s="555">
        <v>0</v>
      </c>
      <c r="F32" s="555">
        <v>388365</v>
      </c>
      <c r="G32" s="555">
        <v>0</v>
      </c>
      <c r="H32" s="555">
        <v>388365</v>
      </c>
      <c r="I32" s="555">
        <v>0</v>
      </c>
      <c r="J32" s="804">
        <v>0</v>
      </c>
    </row>
    <row r="33" spans="1:10">
      <c r="A33" s="803" t="s">
        <v>1108</v>
      </c>
      <c r="B33" s="805" t="s">
        <v>1072</v>
      </c>
      <c r="C33" s="805" t="s">
        <v>1069</v>
      </c>
      <c r="D33" s="556" t="s">
        <v>1110</v>
      </c>
      <c r="E33" s="555">
        <v>0</v>
      </c>
      <c r="F33" s="555">
        <v>388365</v>
      </c>
      <c r="G33" s="555">
        <v>0</v>
      </c>
      <c r="H33" s="555">
        <v>388365</v>
      </c>
      <c r="I33" s="555">
        <v>0</v>
      </c>
      <c r="J33" s="804">
        <v>0</v>
      </c>
    </row>
    <row r="34" spans="1:10">
      <c r="A34" s="803" t="s">
        <v>1108</v>
      </c>
      <c r="B34" s="805" t="s">
        <v>1072</v>
      </c>
      <c r="C34" s="805" t="s">
        <v>1072</v>
      </c>
      <c r="D34" s="556" t="s">
        <v>1111</v>
      </c>
      <c r="E34" s="555">
        <v>0</v>
      </c>
      <c r="F34" s="555">
        <v>322611</v>
      </c>
      <c r="G34" s="555">
        <v>0</v>
      </c>
      <c r="H34" s="555">
        <v>322611</v>
      </c>
      <c r="I34" s="555">
        <v>0</v>
      </c>
      <c r="J34" s="804">
        <v>0</v>
      </c>
    </row>
    <row r="35" spans="1:10">
      <c r="A35" s="803" t="s">
        <v>1108</v>
      </c>
      <c r="B35" s="805" t="s">
        <v>1072</v>
      </c>
      <c r="C35" s="805" t="s">
        <v>1094</v>
      </c>
      <c r="D35" s="556" t="s">
        <v>1112</v>
      </c>
      <c r="E35" s="555">
        <v>0</v>
      </c>
      <c r="F35" s="555">
        <v>65754</v>
      </c>
      <c r="G35" s="555">
        <v>0</v>
      </c>
      <c r="H35" s="555">
        <v>65754</v>
      </c>
      <c r="I35" s="555">
        <v>0</v>
      </c>
      <c r="J35" s="804">
        <v>0</v>
      </c>
    </row>
    <row r="36" spans="1:10">
      <c r="A36" s="803" t="s">
        <v>1113</v>
      </c>
      <c r="B36" s="805" t="s">
        <v>1069</v>
      </c>
      <c r="C36" s="805" t="s">
        <v>1069</v>
      </c>
      <c r="D36" s="556" t="s">
        <v>1114</v>
      </c>
      <c r="E36" s="555">
        <v>6417787</v>
      </c>
      <c r="F36" s="555">
        <v>25047742</v>
      </c>
      <c r="G36" s="555">
        <v>2270883</v>
      </c>
      <c r="H36" s="555">
        <v>17547766</v>
      </c>
      <c r="I36" s="555">
        <v>4146904</v>
      </c>
      <c r="J36" s="804">
        <v>7499976</v>
      </c>
    </row>
    <row r="37" spans="1:10">
      <c r="A37" s="803" t="s">
        <v>1113</v>
      </c>
      <c r="B37" s="805" t="s">
        <v>1072</v>
      </c>
      <c r="C37" s="805" t="s">
        <v>1069</v>
      </c>
      <c r="D37" s="556" t="s">
        <v>1115</v>
      </c>
      <c r="E37" s="555">
        <v>6417787</v>
      </c>
      <c r="F37" s="555">
        <v>25047742</v>
      </c>
      <c r="G37" s="555">
        <v>2270883</v>
      </c>
      <c r="H37" s="555">
        <v>17547766</v>
      </c>
      <c r="I37" s="555">
        <v>4146904</v>
      </c>
      <c r="J37" s="804">
        <v>7499976</v>
      </c>
    </row>
    <row r="38" spans="1:10">
      <c r="A38" s="803" t="s">
        <v>1113</v>
      </c>
      <c r="B38" s="805" t="s">
        <v>1072</v>
      </c>
      <c r="C38" s="805" t="s">
        <v>1072</v>
      </c>
      <c r="D38" s="556" t="s">
        <v>1116</v>
      </c>
      <c r="E38" s="555">
        <v>2270883</v>
      </c>
      <c r="F38" s="555">
        <v>3652666</v>
      </c>
      <c r="G38" s="555">
        <v>2270883</v>
      </c>
      <c r="H38" s="555">
        <v>3652666</v>
      </c>
      <c r="I38" s="555">
        <v>0</v>
      </c>
      <c r="J38" s="804">
        <v>0</v>
      </c>
    </row>
    <row r="39" spans="1:10">
      <c r="A39" s="803" t="s">
        <v>1113</v>
      </c>
      <c r="B39" s="805" t="s">
        <v>1072</v>
      </c>
      <c r="C39" s="805" t="s">
        <v>1074</v>
      </c>
      <c r="D39" s="556" t="s">
        <v>1117</v>
      </c>
      <c r="E39" s="555">
        <v>4146904</v>
      </c>
      <c r="F39" s="555">
        <v>21395076</v>
      </c>
      <c r="G39" s="555">
        <v>0</v>
      </c>
      <c r="H39" s="555">
        <v>13895100</v>
      </c>
      <c r="I39" s="555">
        <v>4146904</v>
      </c>
      <c r="J39" s="804">
        <v>7499976</v>
      </c>
    </row>
    <row r="40" spans="1:10">
      <c r="A40" s="803" t="s">
        <v>1118</v>
      </c>
      <c r="B40" s="805" t="s">
        <v>1069</v>
      </c>
      <c r="C40" s="805" t="s">
        <v>1069</v>
      </c>
      <c r="D40" s="556" t="s">
        <v>1119</v>
      </c>
      <c r="E40" s="555">
        <v>0</v>
      </c>
      <c r="F40" s="555">
        <v>18400</v>
      </c>
      <c r="G40" s="555">
        <v>0</v>
      </c>
      <c r="H40" s="555">
        <v>18400</v>
      </c>
      <c r="I40" s="555">
        <v>0</v>
      </c>
      <c r="J40" s="804">
        <v>0</v>
      </c>
    </row>
    <row r="41" spans="1:10">
      <c r="A41" s="803" t="s">
        <v>1118</v>
      </c>
      <c r="B41" s="805" t="s">
        <v>1072</v>
      </c>
      <c r="C41" s="805" t="s">
        <v>1069</v>
      </c>
      <c r="D41" s="556" t="s">
        <v>1120</v>
      </c>
      <c r="E41" s="555">
        <v>0</v>
      </c>
      <c r="F41" s="555">
        <v>18400</v>
      </c>
      <c r="G41" s="555">
        <v>0</v>
      </c>
      <c r="H41" s="555">
        <v>18400</v>
      </c>
      <c r="I41" s="555">
        <v>0</v>
      </c>
      <c r="J41" s="804">
        <v>0</v>
      </c>
    </row>
    <row r="42" spans="1:10">
      <c r="A42" s="803" t="s">
        <v>1118</v>
      </c>
      <c r="B42" s="805" t="s">
        <v>1072</v>
      </c>
      <c r="C42" s="805" t="s">
        <v>1072</v>
      </c>
      <c r="D42" s="556" t="s">
        <v>1121</v>
      </c>
      <c r="E42" s="555">
        <v>0</v>
      </c>
      <c r="F42" s="555">
        <v>18400</v>
      </c>
      <c r="G42" s="555">
        <v>0</v>
      </c>
      <c r="H42" s="555">
        <v>18400</v>
      </c>
      <c r="I42" s="555">
        <v>0</v>
      </c>
      <c r="J42" s="804">
        <v>0</v>
      </c>
    </row>
    <row r="43" spans="1:10">
      <c r="A43" s="803" t="s">
        <v>1122</v>
      </c>
      <c r="B43" s="805" t="s">
        <v>1069</v>
      </c>
      <c r="C43" s="805" t="s">
        <v>1069</v>
      </c>
      <c r="D43" s="556" t="s">
        <v>1123</v>
      </c>
      <c r="E43" s="555">
        <v>234148</v>
      </c>
      <c r="F43" s="555">
        <v>320494</v>
      </c>
      <c r="G43" s="555">
        <v>234148</v>
      </c>
      <c r="H43" s="555">
        <v>320494</v>
      </c>
      <c r="I43" s="555">
        <v>0</v>
      </c>
      <c r="J43" s="804">
        <v>0</v>
      </c>
    </row>
    <row r="44" spans="1:10">
      <c r="A44" s="803" t="s">
        <v>1122</v>
      </c>
      <c r="B44" s="805" t="s">
        <v>1074</v>
      </c>
      <c r="C44" s="805" t="s">
        <v>1069</v>
      </c>
      <c r="D44" s="556" t="s">
        <v>1126</v>
      </c>
      <c r="E44" s="555">
        <v>234148</v>
      </c>
      <c r="F44" s="555">
        <v>320494</v>
      </c>
      <c r="G44" s="555">
        <v>234148</v>
      </c>
      <c r="H44" s="555">
        <v>320494</v>
      </c>
      <c r="I44" s="555">
        <v>0</v>
      </c>
      <c r="J44" s="804">
        <v>0</v>
      </c>
    </row>
    <row r="45" spans="1:10">
      <c r="A45" s="803" t="s">
        <v>1122</v>
      </c>
      <c r="B45" s="805" t="s">
        <v>1074</v>
      </c>
      <c r="C45" s="805" t="s">
        <v>1072</v>
      </c>
      <c r="D45" s="556" t="s">
        <v>1342</v>
      </c>
      <c r="E45" s="555">
        <v>0</v>
      </c>
      <c r="F45" s="555">
        <v>300</v>
      </c>
      <c r="G45" s="555">
        <v>0</v>
      </c>
      <c r="H45" s="555">
        <v>300</v>
      </c>
      <c r="I45" s="555">
        <v>0</v>
      </c>
      <c r="J45" s="804">
        <v>0</v>
      </c>
    </row>
    <row r="46" spans="1:10">
      <c r="A46" s="803" t="s">
        <v>1122</v>
      </c>
      <c r="B46" s="805" t="s">
        <v>1074</v>
      </c>
      <c r="C46" s="805" t="s">
        <v>1092</v>
      </c>
      <c r="D46" s="556" t="s">
        <v>1127</v>
      </c>
      <c r="E46" s="555">
        <v>198225</v>
      </c>
      <c r="F46" s="555">
        <v>214185</v>
      </c>
      <c r="G46" s="555">
        <v>198225</v>
      </c>
      <c r="H46" s="555">
        <v>214185</v>
      </c>
      <c r="I46" s="555">
        <v>0</v>
      </c>
      <c r="J46" s="804">
        <v>0</v>
      </c>
    </row>
    <row r="47" spans="1:10">
      <c r="A47" s="803" t="s">
        <v>1122</v>
      </c>
      <c r="B47" s="805" t="s">
        <v>1074</v>
      </c>
      <c r="C47" s="805" t="s">
        <v>1118</v>
      </c>
      <c r="D47" s="556" t="s">
        <v>1128</v>
      </c>
      <c r="E47" s="555">
        <v>35923</v>
      </c>
      <c r="F47" s="555">
        <v>106009</v>
      </c>
      <c r="G47" s="555">
        <v>35923</v>
      </c>
      <c r="H47" s="555">
        <v>106009</v>
      </c>
      <c r="I47" s="555">
        <v>0</v>
      </c>
      <c r="J47" s="804">
        <v>0</v>
      </c>
    </row>
    <row r="48" spans="1:10">
      <c r="A48" s="803" t="s">
        <v>1069</v>
      </c>
      <c r="B48" s="805" t="s">
        <v>1069</v>
      </c>
      <c r="C48" s="805" t="s">
        <v>1069</v>
      </c>
      <c r="D48" s="556" t="s">
        <v>1129</v>
      </c>
      <c r="E48" s="555">
        <v>0</v>
      </c>
      <c r="F48" s="555">
        <v>0</v>
      </c>
      <c r="G48" s="555">
        <v>0</v>
      </c>
      <c r="H48" s="555">
        <v>0</v>
      </c>
      <c r="I48" s="555">
        <v>0</v>
      </c>
      <c r="J48" s="804">
        <v>0</v>
      </c>
    </row>
    <row r="49" spans="1:10">
      <c r="A49" s="803" t="s">
        <v>1069</v>
      </c>
      <c r="B49" s="805" t="s">
        <v>1069</v>
      </c>
      <c r="C49" s="805" t="s">
        <v>1069</v>
      </c>
      <c r="D49" s="556" t="s">
        <v>1130</v>
      </c>
      <c r="E49" s="555">
        <v>2786471</v>
      </c>
      <c r="F49" s="555">
        <v>5025366</v>
      </c>
      <c r="G49" s="555">
        <v>2786471</v>
      </c>
      <c r="H49" s="555">
        <v>5025366</v>
      </c>
      <c r="I49" s="555">
        <v>0</v>
      </c>
      <c r="J49" s="804">
        <v>0</v>
      </c>
    </row>
    <row r="50" spans="1:10">
      <c r="A50" s="803" t="s">
        <v>1069</v>
      </c>
      <c r="B50" s="805" t="s">
        <v>1069</v>
      </c>
      <c r="C50" s="805" t="s">
        <v>1069</v>
      </c>
      <c r="D50" s="556" t="s">
        <v>1131</v>
      </c>
      <c r="E50" s="555">
        <v>2786471</v>
      </c>
      <c r="F50" s="555">
        <v>5025366</v>
      </c>
      <c r="G50" s="555">
        <v>2786471</v>
      </c>
      <c r="H50" s="555">
        <v>5025366</v>
      </c>
      <c r="I50" s="555">
        <v>0</v>
      </c>
      <c r="J50" s="804">
        <v>0</v>
      </c>
    </row>
    <row r="51" spans="1:10">
      <c r="A51" s="803" t="s">
        <v>1069</v>
      </c>
      <c r="B51" s="805" t="s">
        <v>1069</v>
      </c>
      <c r="C51" s="805" t="s">
        <v>1069</v>
      </c>
      <c r="D51" s="556" t="s">
        <v>1132</v>
      </c>
      <c r="E51" s="555">
        <v>23026360</v>
      </c>
      <c r="F51" s="555">
        <v>128082002</v>
      </c>
      <c r="G51" s="555" t="s">
        <v>1069</v>
      </c>
      <c r="H51" s="555" t="s">
        <v>1069</v>
      </c>
      <c r="I51" s="555" t="s">
        <v>1069</v>
      </c>
      <c r="J51" s="804" t="s">
        <v>1069</v>
      </c>
    </row>
    <row r="55" spans="1:10" s="434" customFormat="1" ht="16.5" customHeight="1">
      <c r="A55" s="1617" t="s">
        <v>1059</v>
      </c>
      <c r="B55" s="1618"/>
      <c r="C55" s="1618"/>
      <c r="D55" s="1619"/>
      <c r="E55" s="1614" t="s">
        <v>1060</v>
      </c>
      <c r="F55" s="1615"/>
      <c r="G55" s="1614" t="s">
        <v>1133</v>
      </c>
      <c r="H55" s="1615"/>
      <c r="I55" s="1614" t="s">
        <v>1134</v>
      </c>
      <c r="J55" s="1615"/>
    </row>
    <row r="56" spans="1:10" s="434" customFormat="1" ht="16.5" customHeight="1">
      <c r="A56" s="801" t="s">
        <v>1063</v>
      </c>
      <c r="B56" s="802" t="s">
        <v>1064</v>
      </c>
      <c r="C56" s="802" t="s">
        <v>1065</v>
      </c>
      <c r="D56" s="560" t="s">
        <v>1066</v>
      </c>
      <c r="E56" s="559" t="s">
        <v>1067</v>
      </c>
      <c r="F56" s="559" t="s">
        <v>1068</v>
      </c>
      <c r="G56" s="559" t="s">
        <v>1067</v>
      </c>
      <c r="H56" s="559" t="s">
        <v>1068</v>
      </c>
      <c r="I56" s="559" t="s">
        <v>1067</v>
      </c>
      <c r="J56" s="559" t="s">
        <v>1068</v>
      </c>
    </row>
    <row r="57" spans="1:10" s="434" customFormat="1" ht="16.149999999999999" customHeight="1">
      <c r="A57" s="803" t="s">
        <v>1069</v>
      </c>
      <c r="B57" s="802" t="s">
        <v>1069</v>
      </c>
      <c r="C57" s="802" t="s">
        <v>1069</v>
      </c>
      <c r="D57" s="556" t="s">
        <v>1070</v>
      </c>
      <c r="E57" s="555">
        <v>16094084</v>
      </c>
      <c r="F57" s="555">
        <v>111362793</v>
      </c>
      <c r="G57" s="555">
        <v>9425050</v>
      </c>
      <c r="H57" s="555">
        <v>67226873</v>
      </c>
      <c r="I57" s="555">
        <v>6669034</v>
      </c>
      <c r="J57" s="804">
        <v>44135920</v>
      </c>
    </row>
    <row r="58" spans="1:10">
      <c r="A58" s="803" t="s">
        <v>1069</v>
      </c>
      <c r="B58" s="805" t="s">
        <v>1069</v>
      </c>
      <c r="C58" s="805" t="s">
        <v>1069</v>
      </c>
      <c r="D58" s="556" t="s">
        <v>1071</v>
      </c>
      <c r="E58" s="555">
        <v>9992273</v>
      </c>
      <c r="F58" s="555">
        <v>65186292</v>
      </c>
      <c r="G58" s="555">
        <v>8947475</v>
      </c>
      <c r="H58" s="555">
        <v>63716742</v>
      </c>
      <c r="I58" s="555">
        <v>1044798</v>
      </c>
      <c r="J58" s="804">
        <v>1469550</v>
      </c>
    </row>
    <row r="59" spans="1:10" ht="16.149999999999999" customHeight="1">
      <c r="A59" s="803" t="s">
        <v>1072</v>
      </c>
      <c r="B59" s="805" t="s">
        <v>1069</v>
      </c>
      <c r="C59" s="805" t="s">
        <v>1069</v>
      </c>
      <c r="D59" s="556" t="s">
        <v>1135</v>
      </c>
      <c r="E59" s="555">
        <v>2982395</v>
      </c>
      <c r="F59" s="555">
        <v>30798128</v>
      </c>
      <c r="G59" s="555">
        <v>2982395</v>
      </c>
      <c r="H59" s="555">
        <v>30798128</v>
      </c>
      <c r="I59" s="555">
        <v>0</v>
      </c>
      <c r="J59" s="804">
        <v>0</v>
      </c>
    </row>
    <row r="60" spans="1:10">
      <c r="A60" s="803" t="s">
        <v>1072</v>
      </c>
      <c r="B60" s="805" t="s">
        <v>1136</v>
      </c>
      <c r="C60" s="805" t="s">
        <v>1069</v>
      </c>
      <c r="D60" s="556" t="s">
        <v>1137</v>
      </c>
      <c r="E60" s="555">
        <v>1245187</v>
      </c>
      <c r="F60" s="555">
        <v>9876014</v>
      </c>
      <c r="G60" s="555">
        <v>1245187</v>
      </c>
      <c r="H60" s="555">
        <v>9876014</v>
      </c>
      <c r="I60" s="555">
        <v>0</v>
      </c>
      <c r="J60" s="804">
        <v>0</v>
      </c>
    </row>
    <row r="61" spans="1:10">
      <c r="A61" s="803" t="s">
        <v>1072</v>
      </c>
      <c r="B61" s="805" t="s">
        <v>1136</v>
      </c>
      <c r="C61" s="805" t="s">
        <v>1072</v>
      </c>
      <c r="D61" s="556" t="s">
        <v>1138</v>
      </c>
      <c r="E61" s="555">
        <v>1039052</v>
      </c>
      <c r="F61" s="555">
        <v>7461028</v>
      </c>
      <c r="G61" s="555">
        <v>1039052</v>
      </c>
      <c r="H61" s="555">
        <v>7461028</v>
      </c>
      <c r="I61" s="555">
        <v>0</v>
      </c>
      <c r="J61" s="804">
        <v>0</v>
      </c>
    </row>
    <row r="62" spans="1:10">
      <c r="A62" s="803" t="s">
        <v>1072</v>
      </c>
      <c r="B62" s="805" t="s">
        <v>1136</v>
      </c>
      <c r="C62" s="805" t="s">
        <v>1074</v>
      </c>
      <c r="D62" s="556" t="s">
        <v>1139</v>
      </c>
      <c r="E62" s="555">
        <v>92606</v>
      </c>
      <c r="F62" s="555">
        <v>487006</v>
      </c>
      <c r="G62" s="555">
        <v>92606</v>
      </c>
      <c r="H62" s="555">
        <v>487006</v>
      </c>
      <c r="I62" s="555">
        <v>0</v>
      </c>
      <c r="J62" s="804">
        <v>0</v>
      </c>
    </row>
    <row r="63" spans="1:10">
      <c r="A63" s="803" t="s">
        <v>1072</v>
      </c>
      <c r="B63" s="805" t="s">
        <v>1136</v>
      </c>
      <c r="C63" s="805" t="s">
        <v>1094</v>
      </c>
      <c r="D63" s="556" t="s">
        <v>1140</v>
      </c>
      <c r="E63" s="555">
        <v>96990</v>
      </c>
      <c r="F63" s="555">
        <v>929166</v>
      </c>
      <c r="G63" s="555">
        <v>96990</v>
      </c>
      <c r="H63" s="555">
        <v>929166</v>
      </c>
      <c r="I63" s="555">
        <v>0</v>
      </c>
      <c r="J63" s="804">
        <v>0</v>
      </c>
    </row>
    <row r="64" spans="1:10">
      <c r="A64" s="803" t="s">
        <v>1072</v>
      </c>
      <c r="B64" s="805" t="s">
        <v>1136</v>
      </c>
      <c r="C64" s="805" t="s">
        <v>1092</v>
      </c>
      <c r="D64" s="556" t="s">
        <v>1141</v>
      </c>
      <c r="E64" s="555">
        <v>0</v>
      </c>
      <c r="F64" s="555">
        <v>1380</v>
      </c>
      <c r="G64" s="555">
        <v>0</v>
      </c>
      <c r="H64" s="555">
        <v>1380</v>
      </c>
      <c r="I64" s="555">
        <v>0</v>
      </c>
      <c r="J64" s="804">
        <v>0</v>
      </c>
    </row>
    <row r="65" spans="1:10">
      <c r="A65" s="803" t="s">
        <v>1072</v>
      </c>
      <c r="B65" s="805" t="s">
        <v>1136</v>
      </c>
      <c r="C65" s="805" t="s">
        <v>1097</v>
      </c>
      <c r="D65" s="556" t="s">
        <v>1142</v>
      </c>
      <c r="E65" s="555">
        <v>16539</v>
      </c>
      <c r="F65" s="555">
        <v>997434</v>
      </c>
      <c r="G65" s="555">
        <v>16539</v>
      </c>
      <c r="H65" s="555">
        <v>997434</v>
      </c>
      <c r="I65" s="555">
        <v>0</v>
      </c>
      <c r="J65" s="804">
        <v>0</v>
      </c>
    </row>
    <row r="66" spans="1:10">
      <c r="A66" s="803" t="s">
        <v>1072</v>
      </c>
      <c r="B66" s="805" t="s">
        <v>1143</v>
      </c>
      <c r="C66" s="805" t="s">
        <v>1069</v>
      </c>
      <c r="D66" s="556" t="s">
        <v>1144</v>
      </c>
      <c r="E66" s="555">
        <v>0</v>
      </c>
      <c r="F66" s="555">
        <v>10831159</v>
      </c>
      <c r="G66" s="555">
        <v>0</v>
      </c>
      <c r="H66" s="555">
        <v>10831159</v>
      </c>
      <c r="I66" s="555">
        <v>0</v>
      </c>
      <c r="J66" s="804">
        <v>0</v>
      </c>
    </row>
    <row r="67" spans="1:10">
      <c r="A67" s="803" t="s">
        <v>1072</v>
      </c>
      <c r="B67" s="805" t="s">
        <v>1143</v>
      </c>
      <c r="C67" s="805" t="s">
        <v>1072</v>
      </c>
      <c r="D67" s="556" t="s">
        <v>1138</v>
      </c>
      <c r="E67" s="555">
        <v>0</v>
      </c>
      <c r="F67" s="555">
        <v>5222596</v>
      </c>
      <c r="G67" s="555">
        <v>0</v>
      </c>
      <c r="H67" s="555">
        <v>5222596</v>
      </c>
      <c r="I67" s="555">
        <v>0</v>
      </c>
      <c r="J67" s="804">
        <v>0</v>
      </c>
    </row>
    <row r="68" spans="1:10">
      <c r="A68" s="803" t="s">
        <v>1072</v>
      </c>
      <c r="B68" s="805" t="s">
        <v>1143</v>
      </c>
      <c r="C68" s="805" t="s">
        <v>1074</v>
      </c>
      <c r="D68" s="556" t="s">
        <v>1145</v>
      </c>
      <c r="E68" s="555">
        <v>0</v>
      </c>
      <c r="F68" s="555">
        <v>5608563</v>
      </c>
      <c r="G68" s="555">
        <v>0</v>
      </c>
      <c r="H68" s="555">
        <v>5608563</v>
      </c>
      <c r="I68" s="555">
        <v>0</v>
      </c>
      <c r="J68" s="804">
        <v>0</v>
      </c>
    </row>
    <row r="69" spans="1:10">
      <c r="A69" s="803" t="s">
        <v>1072</v>
      </c>
      <c r="B69" s="805" t="s">
        <v>1146</v>
      </c>
      <c r="C69" s="805" t="s">
        <v>1069</v>
      </c>
      <c r="D69" s="556" t="s">
        <v>1147</v>
      </c>
      <c r="E69" s="555">
        <v>1701174</v>
      </c>
      <c r="F69" s="555">
        <v>9851765</v>
      </c>
      <c r="G69" s="555">
        <v>1701174</v>
      </c>
      <c r="H69" s="555">
        <v>9851765</v>
      </c>
      <c r="I69" s="555">
        <v>0</v>
      </c>
      <c r="J69" s="804">
        <v>0</v>
      </c>
    </row>
    <row r="70" spans="1:10">
      <c r="A70" s="803" t="s">
        <v>1072</v>
      </c>
      <c r="B70" s="805" t="s">
        <v>1146</v>
      </c>
      <c r="C70" s="805" t="s">
        <v>1074</v>
      </c>
      <c r="D70" s="556" t="s">
        <v>1148</v>
      </c>
      <c r="E70" s="555">
        <v>1644184</v>
      </c>
      <c r="F70" s="555">
        <v>9120297</v>
      </c>
      <c r="G70" s="555">
        <v>1644184</v>
      </c>
      <c r="H70" s="555">
        <v>9120297</v>
      </c>
      <c r="I70" s="555">
        <v>0</v>
      </c>
      <c r="J70" s="804">
        <v>0</v>
      </c>
    </row>
    <row r="71" spans="1:10">
      <c r="A71" s="803" t="s">
        <v>1072</v>
      </c>
      <c r="B71" s="805" t="s">
        <v>1146</v>
      </c>
      <c r="C71" s="805" t="s">
        <v>1094</v>
      </c>
      <c r="D71" s="556" t="s">
        <v>1149</v>
      </c>
      <c r="E71" s="555">
        <v>665</v>
      </c>
      <c r="F71" s="555">
        <v>17869</v>
      </c>
      <c r="G71" s="555">
        <v>665</v>
      </c>
      <c r="H71" s="555">
        <v>17869</v>
      </c>
      <c r="I71" s="555">
        <v>0</v>
      </c>
      <c r="J71" s="804">
        <v>0</v>
      </c>
    </row>
    <row r="72" spans="1:10">
      <c r="A72" s="803" t="s">
        <v>1072</v>
      </c>
      <c r="B72" s="805" t="s">
        <v>1146</v>
      </c>
      <c r="C72" s="805" t="s">
        <v>1092</v>
      </c>
      <c r="D72" s="556" t="s">
        <v>1150</v>
      </c>
      <c r="E72" s="555">
        <v>20124</v>
      </c>
      <c r="F72" s="555">
        <v>335284</v>
      </c>
      <c r="G72" s="555">
        <v>20124</v>
      </c>
      <c r="H72" s="555">
        <v>335284</v>
      </c>
      <c r="I72" s="555">
        <v>0</v>
      </c>
      <c r="J72" s="804">
        <v>0</v>
      </c>
    </row>
    <row r="73" spans="1:10">
      <c r="A73" s="803" t="s">
        <v>1072</v>
      </c>
      <c r="B73" s="805" t="s">
        <v>1146</v>
      </c>
      <c r="C73" s="805" t="s">
        <v>1104</v>
      </c>
      <c r="D73" s="556" t="s">
        <v>1151</v>
      </c>
      <c r="E73" s="555">
        <v>36201</v>
      </c>
      <c r="F73" s="555">
        <v>378315</v>
      </c>
      <c r="G73" s="555">
        <v>36201</v>
      </c>
      <c r="H73" s="555">
        <v>378315</v>
      </c>
      <c r="I73" s="555">
        <v>0</v>
      </c>
      <c r="J73" s="804">
        <v>0</v>
      </c>
    </row>
    <row r="74" spans="1:10">
      <c r="A74" s="803" t="s">
        <v>1072</v>
      </c>
      <c r="B74" s="805" t="s">
        <v>1152</v>
      </c>
      <c r="C74" s="805" t="s">
        <v>1069</v>
      </c>
      <c r="D74" s="556" t="s">
        <v>1153</v>
      </c>
      <c r="E74" s="555">
        <v>36034</v>
      </c>
      <c r="F74" s="555">
        <v>239190</v>
      </c>
      <c r="G74" s="555">
        <v>36034</v>
      </c>
      <c r="H74" s="555">
        <v>239190</v>
      </c>
      <c r="I74" s="555">
        <v>0</v>
      </c>
      <c r="J74" s="804">
        <v>0</v>
      </c>
    </row>
    <row r="75" spans="1:10">
      <c r="A75" s="803" t="s">
        <v>1072</v>
      </c>
      <c r="B75" s="805" t="s">
        <v>1152</v>
      </c>
      <c r="C75" s="805" t="s">
        <v>1074</v>
      </c>
      <c r="D75" s="556" t="s">
        <v>1154</v>
      </c>
      <c r="E75" s="555">
        <v>36034</v>
      </c>
      <c r="F75" s="555">
        <v>239190</v>
      </c>
      <c r="G75" s="555">
        <v>36034</v>
      </c>
      <c r="H75" s="555">
        <v>239190</v>
      </c>
      <c r="I75" s="555">
        <v>0</v>
      </c>
      <c r="J75" s="804">
        <v>0</v>
      </c>
    </row>
    <row r="76" spans="1:10">
      <c r="A76" s="803" t="s">
        <v>1074</v>
      </c>
      <c r="B76" s="805" t="s">
        <v>1069</v>
      </c>
      <c r="C76" s="805" t="s">
        <v>1069</v>
      </c>
      <c r="D76" s="556" t="s">
        <v>1155</v>
      </c>
      <c r="E76" s="555">
        <v>1940754</v>
      </c>
      <c r="F76" s="555">
        <v>4631613</v>
      </c>
      <c r="G76" s="555">
        <v>925754</v>
      </c>
      <c r="H76" s="555">
        <v>3616613</v>
      </c>
      <c r="I76" s="555">
        <v>1015000</v>
      </c>
      <c r="J76" s="804">
        <v>1015000</v>
      </c>
    </row>
    <row r="77" spans="1:10">
      <c r="A77" s="803" t="s">
        <v>1074</v>
      </c>
      <c r="B77" s="805" t="s">
        <v>1156</v>
      </c>
      <c r="C77" s="805" t="s">
        <v>1069</v>
      </c>
      <c r="D77" s="556" t="s">
        <v>1157</v>
      </c>
      <c r="E77" s="555">
        <v>313000</v>
      </c>
      <c r="F77" s="555">
        <v>341040</v>
      </c>
      <c r="G77" s="555">
        <v>313000</v>
      </c>
      <c r="H77" s="555">
        <v>341040</v>
      </c>
      <c r="I77" s="555">
        <v>0</v>
      </c>
      <c r="J77" s="804">
        <v>0</v>
      </c>
    </row>
    <row r="78" spans="1:10">
      <c r="A78" s="803" t="s">
        <v>1074</v>
      </c>
      <c r="B78" s="805" t="s">
        <v>1156</v>
      </c>
      <c r="C78" s="805" t="s">
        <v>1074</v>
      </c>
      <c r="D78" s="556" t="s">
        <v>1158</v>
      </c>
      <c r="E78" s="555">
        <v>313000</v>
      </c>
      <c r="F78" s="555">
        <v>341040</v>
      </c>
      <c r="G78" s="555">
        <v>313000</v>
      </c>
      <c r="H78" s="555">
        <v>341040</v>
      </c>
      <c r="I78" s="555">
        <v>0</v>
      </c>
      <c r="J78" s="804">
        <v>0</v>
      </c>
    </row>
    <row r="79" spans="1:10">
      <c r="A79" s="803" t="s">
        <v>1074</v>
      </c>
      <c r="B79" s="805" t="s">
        <v>1160</v>
      </c>
      <c r="C79" s="805" t="s">
        <v>1069</v>
      </c>
      <c r="D79" s="556" t="s">
        <v>1161</v>
      </c>
      <c r="E79" s="555">
        <v>1627754</v>
      </c>
      <c r="F79" s="555">
        <v>4290573</v>
      </c>
      <c r="G79" s="555">
        <v>612754</v>
      </c>
      <c r="H79" s="555">
        <v>3275573</v>
      </c>
      <c r="I79" s="555">
        <v>1015000</v>
      </c>
      <c r="J79" s="804">
        <v>1015000</v>
      </c>
    </row>
    <row r="80" spans="1:10">
      <c r="A80" s="803" t="s">
        <v>1074</v>
      </c>
      <c r="B80" s="805" t="s">
        <v>1160</v>
      </c>
      <c r="C80" s="805" t="s">
        <v>1074</v>
      </c>
      <c r="D80" s="556" t="s">
        <v>1162</v>
      </c>
      <c r="E80" s="555">
        <v>322764</v>
      </c>
      <c r="F80" s="555">
        <v>1574422</v>
      </c>
      <c r="G80" s="555">
        <v>322764</v>
      </c>
      <c r="H80" s="555">
        <v>1574422</v>
      </c>
      <c r="I80" s="555">
        <v>0</v>
      </c>
      <c r="J80" s="804">
        <v>0</v>
      </c>
    </row>
    <row r="81" spans="1:10">
      <c r="A81" s="803" t="s">
        <v>1074</v>
      </c>
      <c r="B81" s="805" t="s">
        <v>1160</v>
      </c>
      <c r="C81" s="805" t="s">
        <v>1094</v>
      </c>
      <c r="D81" s="556" t="s">
        <v>1163</v>
      </c>
      <c r="E81" s="555">
        <v>1304990</v>
      </c>
      <c r="F81" s="555">
        <v>2716151</v>
      </c>
      <c r="G81" s="555">
        <v>289990</v>
      </c>
      <c r="H81" s="555">
        <v>1701151</v>
      </c>
      <c r="I81" s="555">
        <v>1015000</v>
      </c>
      <c r="J81" s="804">
        <v>1015000</v>
      </c>
    </row>
    <row r="82" spans="1:10" s="434" customFormat="1" ht="16.5" customHeight="1">
      <c r="A82" s="1617" t="s">
        <v>1059</v>
      </c>
      <c r="B82" s="1618"/>
      <c r="C82" s="1618"/>
      <c r="D82" s="1619"/>
      <c r="E82" s="1614" t="s">
        <v>1060</v>
      </c>
      <c r="F82" s="1615"/>
      <c r="G82" s="1614" t="s">
        <v>1133</v>
      </c>
      <c r="H82" s="1615"/>
      <c r="I82" s="1614" t="s">
        <v>1134</v>
      </c>
      <c r="J82" s="1615"/>
    </row>
    <row r="83" spans="1:10" s="434" customFormat="1" ht="16.5" customHeight="1">
      <c r="A83" s="801" t="s">
        <v>1063</v>
      </c>
      <c r="B83" s="802" t="s">
        <v>1064</v>
      </c>
      <c r="C83" s="802" t="s">
        <v>1065</v>
      </c>
      <c r="D83" s="560" t="s">
        <v>1066</v>
      </c>
      <c r="E83" s="559" t="s">
        <v>1067</v>
      </c>
      <c r="F83" s="559" t="s">
        <v>1068</v>
      </c>
      <c r="G83" s="559" t="s">
        <v>1067</v>
      </c>
      <c r="H83" s="559" t="s">
        <v>1068</v>
      </c>
      <c r="I83" s="559" t="s">
        <v>1067</v>
      </c>
      <c r="J83" s="559" t="s">
        <v>1068</v>
      </c>
    </row>
    <row r="84" spans="1:10">
      <c r="A84" s="803" t="s">
        <v>1094</v>
      </c>
      <c r="B84" s="805" t="s">
        <v>1069</v>
      </c>
      <c r="C84" s="805" t="s">
        <v>1069</v>
      </c>
      <c r="D84" s="556" t="s">
        <v>1164</v>
      </c>
      <c r="E84" s="555">
        <v>2179985</v>
      </c>
      <c r="F84" s="555">
        <v>13191083</v>
      </c>
      <c r="G84" s="555">
        <v>2150187</v>
      </c>
      <c r="H84" s="555">
        <v>12736533</v>
      </c>
      <c r="I84" s="555">
        <v>29798</v>
      </c>
      <c r="J84" s="804">
        <v>454550</v>
      </c>
    </row>
    <row r="85" spans="1:10">
      <c r="A85" s="803" t="s">
        <v>1094</v>
      </c>
      <c r="B85" s="805" t="s">
        <v>1165</v>
      </c>
      <c r="C85" s="805" t="s">
        <v>1069</v>
      </c>
      <c r="D85" s="556" t="s">
        <v>1166</v>
      </c>
      <c r="E85" s="555">
        <v>649589</v>
      </c>
      <c r="F85" s="555">
        <v>4526485</v>
      </c>
      <c r="G85" s="555">
        <v>619791</v>
      </c>
      <c r="H85" s="555">
        <v>4071935</v>
      </c>
      <c r="I85" s="555">
        <v>29798</v>
      </c>
      <c r="J85" s="804">
        <v>454550</v>
      </c>
    </row>
    <row r="86" spans="1:10">
      <c r="A86" s="803" t="s">
        <v>1094</v>
      </c>
      <c r="B86" s="805" t="s">
        <v>1165</v>
      </c>
      <c r="C86" s="805" t="s">
        <v>1074</v>
      </c>
      <c r="D86" s="556" t="s">
        <v>1167</v>
      </c>
      <c r="E86" s="555">
        <v>649589</v>
      </c>
      <c r="F86" s="555">
        <v>4526485</v>
      </c>
      <c r="G86" s="555">
        <v>619791</v>
      </c>
      <c r="H86" s="555">
        <v>4071935</v>
      </c>
      <c r="I86" s="555">
        <v>29798</v>
      </c>
      <c r="J86" s="804">
        <v>454550</v>
      </c>
    </row>
    <row r="87" spans="1:10">
      <c r="A87" s="803" t="s">
        <v>1094</v>
      </c>
      <c r="B87" s="805" t="s">
        <v>1168</v>
      </c>
      <c r="C87" s="805" t="s">
        <v>1069</v>
      </c>
      <c r="D87" s="556" t="s">
        <v>1169</v>
      </c>
      <c r="E87" s="555">
        <v>479103</v>
      </c>
      <c r="F87" s="555">
        <v>3542818</v>
      </c>
      <c r="G87" s="555">
        <v>479103</v>
      </c>
      <c r="H87" s="555">
        <v>3542818</v>
      </c>
      <c r="I87" s="555">
        <v>0</v>
      </c>
      <c r="J87" s="804">
        <v>0</v>
      </c>
    </row>
    <row r="88" spans="1:10">
      <c r="A88" s="803" t="s">
        <v>1094</v>
      </c>
      <c r="B88" s="805" t="s">
        <v>1168</v>
      </c>
      <c r="C88" s="805" t="s">
        <v>1074</v>
      </c>
      <c r="D88" s="556" t="s">
        <v>1170</v>
      </c>
      <c r="E88" s="555">
        <v>479103</v>
      </c>
      <c r="F88" s="555">
        <v>3542818</v>
      </c>
      <c r="G88" s="555">
        <v>479103</v>
      </c>
      <c r="H88" s="555">
        <v>3542818</v>
      </c>
      <c r="I88" s="555">
        <v>0</v>
      </c>
      <c r="J88" s="804">
        <v>0</v>
      </c>
    </row>
    <row r="89" spans="1:10">
      <c r="A89" s="803" t="s">
        <v>1094</v>
      </c>
      <c r="B89" s="805" t="s">
        <v>1171</v>
      </c>
      <c r="C89" s="805" t="s">
        <v>1069</v>
      </c>
      <c r="D89" s="556" t="s">
        <v>1172</v>
      </c>
      <c r="E89" s="555">
        <v>1051293</v>
      </c>
      <c r="F89" s="555">
        <v>5121780</v>
      </c>
      <c r="G89" s="555">
        <v>1051293</v>
      </c>
      <c r="H89" s="555">
        <v>5121780</v>
      </c>
      <c r="I89" s="555">
        <v>0</v>
      </c>
      <c r="J89" s="804">
        <v>0</v>
      </c>
    </row>
    <row r="90" spans="1:10">
      <c r="A90" s="803" t="s">
        <v>1094</v>
      </c>
      <c r="B90" s="805" t="s">
        <v>1171</v>
      </c>
      <c r="C90" s="805" t="s">
        <v>1072</v>
      </c>
      <c r="D90" s="556" t="s">
        <v>1138</v>
      </c>
      <c r="E90" s="555">
        <v>213175</v>
      </c>
      <c r="F90" s="555">
        <v>1609031</v>
      </c>
      <c r="G90" s="555">
        <v>213175</v>
      </c>
      <c r="H90" s="555">
        <v>1609031</v>
      </c>
      <c r="I90" s="555">
        <v>0</v>
      </c>
      <c r="J90" s="804">
        <v>0</v>
      </c>
    </row>
    <row r="91" spans="1:10">
      <c r="A91" s="803" t="s">
        <v>1094</v>
      </c>
      <c r="B91" s="805" t="s">
        <v>1171</v>
      </c>
      <c r="C91" s="805" t="s">
        <v>1094</v>
      </c>
      <c r="D91" s="556" t="s">
        <v>1173</v>
      </c>
      <c r="E91" s="555">
        <v>0</v>
      </c>
      <c r="F91" s="555">
        <v>3280</v>
      </c>
      <c r="G91" s="555">
        <v>0</v>
      </c>
      <c r="H91" s="555">
        <v>3280</v>
      </c>
      <c r="I91" s="555">
        <v>0</v>
      </c>
      <c r="J91" s="804">
        <v>0</v>
      </c>
    </row>
    <row r="92" spans="1:10">
      <c r="A92" s="803" t="s">
        <v>1094</v>
      </c>
      <c r="B92" s="805" t="s">
        <v>1171</v>
      </c>
      <c r="C92" s="805" t="s">
        <v>1092</v>
      </c>
      <c r="D92" s="556" t="s">
        <v>1174</v>
      </c>
      <c r="E92" s="555">
        <v>726910</v>
      </c>
      <c r="F92" s="555">
        <v>2418453</v>
      </c>
      <c r="G92" s="555">
        <v>726910</v>
      </c>
      <c r="H92" s="555">
        <v>2418453</v>
      </c>
      <c r="I92" s="555">
        <v>0</v>
      </c>
      <c r="J92" s="804">
        <v>0</v>
      </c>
    </row>
    <row r="93" spans="1:10">
      <c r="A93" s="803" t="s">
        <v>1094</v>
      </c>
      <c r="B93" s="805" t="s">
        <v>1171</v>
      </c>
      <c r="C93" s="805" t="s">
        <v>1097</v>
      </c>
      <c r="D93" s="556" t="s">
        <v>1175</v>
      </c>
      <c r="E93" s="555">
        <v>111208</v>
      </c>
      <c r="F93" s="555">
        <v>1091016</v>
      </c>
      <c r="G93" s="555">
        <v>111208</v>
      </c>
      <c r="H93" s="555">
        <v>1091016</v>
      </c>
      <c r="I93" s="555">
        <v>0</v>
      </c>
      <c r="J93" s="804">
        <v>0</v>
      </c>
    </row>
    <row r="94" spans="1:10">
      <c r="A94" s="803" t="s">
        <v>1092</v>
      </c>
      <c r="B94" s="805" t="s">
        <v>1069</v>
      </c>
      <c r="C94" s="805" t="s">
        <v>1069</v>
      </c>
      <c r="D94" s="556" t="s">
        <v>1176</v>
      </c>
      <c r="E94" s="555">
        <v>743126</v>
      </c>
      <c r="F94" s="555">
        <v>3891841</v>
      </c>
      <c r="G94" s="555">
        <v>743126</v>
      </c>
      <c r="H94" s="555">
        <v>3891841</v>
      </c>
      <c r="I94" s="555">
        <v>0</v>
      </c>
      <c r="J94" s="804">
        <v>0</v>
      </c>
    </row>
    <row r="95" spans="1:10">
      <c r="A95" s="803" t="s">
        <v>1092</v>
      </c>
      <c r="B95" s="805" t="s">
        <v>1177</v>
      </c>
      <c r="C95" s="805" t="s">
        <v>1069</v>
      </c>
      <c r="D95" s="556" t="s">
        <v>1178</v>
      </c>
      <c r="E95" s="555">
        <v>37098</v>
      </c>
      <c r="F95" s="555">
        <v>230004</v>
      </c>
      <c r="G95" s="555">
        <v>37098</v>
      </c>
      <c r="H95" s="555">
        <v>230004</v>
      </c>
      <c r="I95" s="555">
        <v>0</v>
      </c>
      <c r="J95" s="804">
        <v>0</v>
      </c>
    </row>
    <row r="96" spans="1:10">
      <c r="A96" s="803" t="s">
        <v>1092</v>
      </c>
      <c r="B96" s="805" t="s">
        <v>1177</v>
      </c>
      <c r="C96" s="805" t="s">
        <v>1074</v>
      </c>
      <c r="D96" s="556" t="s">
        <v>1179</v>
      </c>
      <c r="E96" s="555">
        <v>37098</v>
      </c>
      <c r="F96" s="555">
        <v>230004</v>
      </c>
      <c r="G96" s="555">
        <v>37098</v>
      </c>
      <c r="H96" s="555">
        <v>230004</v>
      </c>
      <c r="I96" s="555">
        <v>0</v>
      </c>
      <c r="J96" s="804">
        <v>0</v>
      </c>
    </row>
    <row r="97" spans="1:10">
      <c r="A97" s="803" t="s">
        <v>1092</v>
      </c>
      <c r="B97" s="805" t="s">
        <v>1180</v>
      </c>
      <c r="C97" s="805" t="s">
        <v>1069</v>
      </c>
      <c r="D97" s="556" t="s">
        <v>1181</v>
      </c>
      <c r="E97" s="555">
        <v>706028</v>
      </c>
      <c r="F97" s="555">
        <v>3549582</v>
      </c>
      <c r="G97" s="555">
        <v>706028</v>
      </c>
      <c r="H97" s="555">
        <v>3549582</v>
      </c>
      <c r="I97" s="555">
        <v>0</v>
      </c>
      <c r="J97" s="804">
        <v>0</v>
      </c>
    </row>
    <row r="98" spans="1:10">
      <c r="A98" s="803" t="s">
        <v>1092</v>
      </c>
      <c r="B98" s="805" t="s">
        <v>1180</v>
      </c>
      <c r="C98" s="805" t="s">
        <v>1074</v>
      </c>
      <c r="D98" s="556" t="s">
        <v>1182</v>
      </c>
      <c r="E98" s="555">
        <v>706028</v>
      </c>
      <c r="F98" s="555">
        <v>3549582</v>
      </c>
      <c r="G98" s="555">
        <v>706028</v>
      </c>
      <c r="H98" s="555">
        <v>3549582</v>
      </c>
      <c r="I98" s="555">
        <v>0</v>
      </c>
      <c r="J98" s="804">
        <v>0</v>
      </c>
    </row>
    <row r="99" spans="1:10">
      <c r="A99" s="803" t="s">
        <v>1092</v>
      </c>
      <c r="B99" s="805" t="s">
        <v>1183</v>
      </c>
      <c r="C99" s="805" t="s">
        <v>1069</v>
      </c>
      <c r="D99" s="556" t="s">
        <v>1184</v>
      </c>
      <c r="E99" s="555">
        <v>0</v>
      </c>
      <c r="F99" s="555">
        <v>112255</v>
      </c>
      <c r="G99" s="555">
        <v>0</v>
      </c>
      <c r="H99" s="555">
        <v>112255</v>
      </c>
      <c r="I99" s="555">
        <v>0</v>
      </c>
      <c r="J99" s="804">
        <v>0</v>
      </c>
    </row>
    <row r="100" spans="1:10">
      <c r="A100" s="803" t="s">
        <v>1092</v>
      </c>
      <c r="B100" s="805" t="s">
        <v>1183</v>
      </c>
      <c r="C100" s="805" t="s">
        <v>1074</v>
      </c>
      <c r="D100" s="556" t="s">
        <v>1185</v>
      </c>
      <c r="E100" s="555">
        <v>0</v>
      </c>
      <c r="F100" s="555">
        <v>112255</v>
      </c>
      <c r="G100" s="555">
        <v>0</v>
      </c>
      <c r="H100" s="555">
        <v>112255</v>
      </c>
      <c r="I100" s="555">
        <v>0</v>
      </c>
      <c r="J100" s="804">
        <v>0</v>
      </c>
    </row>
    <row r="101" spans="1:10">
      <c r="A101" s="803" t="s">
        <v>1097</v>
      </c>
      <c r="B101" s="805" t="s">
        <v>1069</v>
      </c>
      <c r="C101" s="805" t="s">
        <v>1069</v>
      </c>
      <c r="D101" s="556" t="s">
        <v>1186</v>
      </c>
      <c r="E101" s="555">
        <v>1187113</v>
      </c>
      <c r="F101" s="555">
        <v>8331432</v>
      </c>
      <c r="G101" s="555">
        <v>1187113</v>
      </c>
      <c r="H101" s="555">
        <v>8331432</v>
      </c>
      <c r="I101" s="555">
        <v>0</v>
      </c>
      <c r="J101" s="804">
        <v>0</v>
      </c>
    </row>
    <row r="102" spans="1:10">
      <c r="A102" s="803" t="s">
        <v>1097</v>
      </c>
      <c r="B102" s="805" t="s">
        <v>1187</v>
      </c>
      <c r="C102" s="805" t="s">
        <v>1069</v>
      </c>
      <c r="D102" s="556" t="s">
        <v>1188</v>
      </c>
      <c r="E102" s="555">
        <v>1090096</v>
      </c>
      <c r="F102" s="555">
        <v>8010211</v>
      </c>
      <c r="G102" s="555">
        <v>1090096</v>
      </c>
      <c r="H102" s="555">
        <v>8010211</v>
      </c>
      <c r="I102" s="555">
        <v>0</v>
      </c>
      <c r="J102" s="804">
        <v>0</v>
      </c>
    </row>
    <row r="103" spans="1:10">
      <c r="A103" s="803" t="s">
        <v>1097</v>
      </c>
      <c r="B103" s="805" t="s">
        <v>1187</v>
      </c>
      <c r="C103" s="805" t="s">
        <v>1072</v>
      </c>
      <c r="D103" s="556" t="s">
        <v>1138</v>
      </c>
      <c r="E103" s="555">
        <v>603797</v>
      </c>
      <c r="F103" s="555">
        <v>4602212</v>
      </c>
      <c r="G103" s="555">
        <v>603797</v>
      </c>
      <c r="H103" s="555">
        <v>4602212</v>
      </c>
      <c r="I103" s="555">
        <v>0</v>
      </c>
      <c r="J103" s="804">
        <v>0</v>
      </c>
    </row>
    <row r="104" spans="1:10">
      <c r="A104" s="803" t="s">
        <v>1097</v>
      </c>
      <c r="B104" s="805" t="s">
        <v>1187</v>
      </c>
      <c r="C104" s="805" t="s">
        <v>1074</v>
      </c>
      <c r="D104" s="556" t="s">
        <v>1189</v>
      </c>
      <c r="E104" s="555">
        <v>162832</v>
      </c>
      <c r="F104" s="555">
        <v>1525815</v>
      </c>
      <c r="G104" s="555">
        <v>162832</v>
      </c>
      <c r="H104" s="555">
        <v>1525815</v>
      </c>
      <c r="I104" s="555">
        <v>0</v>
      </c>
      <c r="J104" s="804">
        <v>0</v>
      </c>
    </row>
    <row r="105" spans="1:10">
      <c r="A105" s="803" t="s">
        <v>1097</v>
      </c>
      <c r="B105" s="805" t="s">
        <v>1187</v>
      </c>
      <c r="C105" s="805" t="s">
        <v>1094</v>
      </c>
      <c r="D105" s="556" t="s">
        <v>1190</v>
      </c>
      <c r="E105" s="555">
        <v>323467</v>
      </c>
      <c r="F105" s="555">
        <v>1882184</v>
      </c>
      <c r="G105" s="555">
        <v>323467</v>
      </c>
      <c r="H105" s="555">
        <v>1882184</v>
      </c>
      <c r="I105" s="555">
        <v>0</v>
      </c>
      <c r="J105" s="804">
        <v>0</v>
      </c>
    </row>
    <row r="106" spans="1:10">
      <c r="A106" s="803" t="s">
        <v>1097</v>
      </c>
      <c r="B106" s="805" t="s">
        <v>1191</v>
      </c>
      <c r="C106" s="805" t="s">
        <v>1069</v>
      </c>
      <c r="D106" s="556" t="s">
        <v>1192</v>
      </c>
      <c r="E106" s="555">
        <v>97017</v>
      </c>
      <c r="F106" s="555">
        <v>321221</v>
      </c>
      <c r="G106" s="555">
        <v>97017</v>
      </c>
      <c r="H106" s="555">
        <v>321221</v>
      </c>
      <c r="I106" s="555">
        <v>0</v>
      </c>
      <c r="J106" s="804">
        <v>0</v>
      </c>
    </row>
    <row r="107" spans="1:10">
      <c r="A107" s="803" t="s">
        <v>1097</v>
      </c>
      <c r="B107" s="805" t="s">
        <v>1191</v>
      </c>
      <c r="C107" s="805" t="s">
        <v>1074</v>
      </c>
      <c r="D107" s="556" t="s">
        <v>1193</v>
      </c>
      <c r="E107" s="555">
        <v>97017</v>
      </c>
      <c r="F107" s="555">
        <v>321221</v>
      </c>
      <c r="G107" s="555">
        <v>97017</v>
      </c>
      <c r="H107" s="555">
        <v>321221</v>
      </c>
      <c r="I107" s="555">
        <v>0</v>
      </c>
      <c r="J107" s="804">
        <v>0</v>
      </c>
    </row>
    <row r="108" spans="1:10">
      <c r="A108" s="803" t="s">
        <v>1104</v>
      </c>
      <c r="B108" s="805" t="s">
        <v>1069</v>
      </c>
      <c r="C108" s="805" t="s">
        <v>1069</v>
      </c>
      <c r="D108" s="556" t="s">
        <v>1194</v>
      </c>
      <c r="E108" s="555">
        <v>973200</v>
      </c>
      <c r="F108" s="555">
        <v>4256935</v>
      </c>
      <c r="G108" s="555">
        <v>973200</v>
      </c>
      <c r="H108" s="555">
        <v>4256935</v>
      </c>
      <c r="I108" s="555">
        <v>0</v>
      </c>
      <c r="J108" s="804">
        <v>0</v>
      </c>
    </row>
    <row r="109" spans="1:10" s="434" customFormat="1" ht="16.5" customHeight="1">
      <c r="A109" s="1617" t="s">
        <v>1059</v>
      </c>
      <c r="B109" s="1618"/>
      <c r="C109" s="1618"/>
      <c r="D109" s="1619"/>
      <c r="E109" s="1614" t="s">
        <v>1060</v>
      </c>
      <c r="F109" s="1615"/>
      <c r="G109" s="1614" t="s">
        <v>1133</v>
      </c>
      <c r="H109" s="1615"/>
      <c r="I109" s="1614" t="s">
        <v>1134</v>
      </c>
      <c r="J109" s="1615"/>
    </row>
    <row r="110" spans="1:10" s="434" customFormat="1" ht="16.5" customHeight="1">
      <c r="A110" s="801" t="s">
        <v>1063</v>
      </c>
      <c r="B110" s="802" t="s">
        <v>1064</v>
      </c>
      <c r="C110" s="802" t="s">
        <v>1065</v>
      </c>
      <c r="D110" s="560" t="s">
        <v>1066</v>
      </c>
      <c r="E110" s="559" t="s">
        <v>1067</v>
      </c>
      <c r="F110" s="559" t="s">
        <v>1068</v>
      </c>
      <c r="G110" s="559" t="s">
        <v>1067</v>
      </c>
      <c r="H110" s="559" t="s">
        <v>1068</v>
      </c>
      <c r="I110" s="559" t="s">
        <v>1067</v>
      </c>
      <c r="J110" s="559" t="s">
        <v>1068</v>
      </c>
    </row>
    <row r="111" spans="1:10">
      <c r="A111" s="803" t="s">
        <v>1104</v>
      </c>
      <c r="B111" s="805" t="s">
        <v>1195</v>
      </c>
      <c r="C111" s="805" t="s">
        <v>1069</v>
      </c>
      <c r="D111" s="556" t="s">
        <v>1196</v>
      </c>
      <c r="E111" s="555">
        <v>973200</v>
      </c>
      <c r="F111" s="555">
        <v>4256935</v>
      </c>
      <c r="G111" s="555">
        <v>973200</v>
      </c>
      <c r="H111" s="555">
        <v>4256935</v>
      </c>
      <c r="I111" s="555">
        <v>0</v>
      </c>
      <c r="J111" s="804">
        <v>0</v>
      </c>
    </row>
    <row r="112" spans="1:10">
      <c r="A112" s="803" t="s">
        <v>1104</v>
      </c>
      <c r="B112" s="805" t="s">
        <v>1195</v>
      </c>
      <c r="C112" s="805" t="s">
        <v>1072</v>
      </c>
      <c r="D112" s="556" t="s">
        <v>1197</v>
      </c>
      <c r="E112" s="555">
        <v>957611</v>
      </c>
      <c r="F112" s="555">
        <v>4145204</v>
      </c>
      <c r="G112" s="555">
        <v>957611</v>
      </c>
      <c r="H112" s="555">
        <v>4145204</v>
      </c>
      <c r="I112" s="555">
        <v>0</v>
      </c>
      <c r="J112" s="804">
        <v>0</v>
      </c>
    </row>
    <row r="113" spans="1:10">
      <c r="A113" s="803" t="s">
        <v>1104</v>
      </c>
      <c r="B113" s="805" t="s">
        <v>1195</v>
      </c>
      <c r="C113" s="805" t="s">
        <v>1074</v>
      </c>
      <c r="D113" s="556" t="s">
        <v>1198</v>
      </c>
      <c r="E113" s="555">
        <v>15589</v>
      </c>
      <c r="F113" s="555">
        <v>111731</v>
      </c>
      <c r="G113" s="555">
        <v>15589</v>
      </c>
      <c r="H113" s="555">
        <v>111731</v>
      </c>
      <c r="I113" s="555">
        <v>0</v>
      </c>
      <c r="J113" s="804">
        <v>0</v>
      </c>
    </row>
    <row r="114" spans="1:10">
      <c r="A114" s="803" t="s">
        <v>1106</v>
      </c>
      <c r="B114" s="805" t="s">
        <v>1069</v>
      </c>
      <c r="C114" s="805" t="s">
        <v>1069</v>
      </c>
      <c r="D114" s="556" t="s">
        <v>1199</v>
      </c>
      <c r="E114" s="555">
        <v>-14300</v>
      </c>
      <c r="F114" s="555">
        <v>85260</v>
      </c>
      <c r="G114" s="555">
        <v>-14300</v>
      </c>
      <c r="H114" s="555">
        <v>85260</v>
      </c>
      <c r="I114" s="555">
        <v>0</v>
      </c>
      <c r="J114" s="804">
        <v>0</v>
      </c>
    </row>
    <row r="115" spans="1:10">
      <c r="A115" s="803" t="s">
        <v>1106</v>
      </c>
      <c r="B115" s="805" t="s">
        <v>1200</v>
      </c>
      <c r="C115" s="805" t="s">
        <v>1069</v>
      </c>
      <c r="D115" s="556" t="s">
        <v>1201</v>
      </c>
      <c r="E115" s="555">
        <v>-14300</v>
      </c>
      <c r="F115" s="555">
        <v>85260</v>
      </c>
      <c r="G115" s="555">
        <v>-14300</v>
      </c>
      <c r="H115" s="555">
        <v>85260</v>
      </c>
      <c r="I115" s="555">
        <v>0</v>
      </c>
      <c r="J115" s="804">
        <v>0</v>
      </c>
    </row>
    <row r="116" spans="1:10">
      <c r="A116" s="803" t="s">
        <v>1106</v>
      </c>
      <c r="B116" s="805" t="s">
        <v>1200</v>
      </c>
      <c r="C116" s="805" t="s">
        <v>1074</v>
      </c>
      <c r="D116" s="556" t="s">
        <v>1202</v>
      </c>
      <c r="E116" s="555">
        <v>-14300</v>
      </c>
      <c r="F116" s="555">
        <v>85260</v>
      </c>
      <c r="G116" s="555">
        <v>-14300</v>
      </c>
      <c r="H116" s="555">
        <v>85260</v>
      </c>
      <c r="I116" s="555">
        <v>0</v>
      </c>
      <c r="J116" s="804">
        <v>0</v>
      </c>
    </row>
    <row r="117" spans="1:10">
      <c r="A117" s="803" t="s">
        <v>1069</v>
      </c>
      <c r="B117" s="805" t="s">
        <v>1069</v>
      </c>
      <c r="C117" s="805" t="s">
        <v>1069</v>
      </c>
      <c r="D117" s="556" t="s">
        <v>1129</v>
      </c>
      <c r="E117" s="555">
        <v>6101811</v>
      </c>
      <c r="F117" s="555">
        <v>46176501</v>
      </c>
      <c r="G117" s="555">
        <v>477575</v>
      </c>
      <c r="H117" s="555">
        <v>3510131</v>
      </c>
      <c r="I117" s="555">
        <v>5624236</v>
      </c>
      <c r="J117" s="804">
        <v>42666370</v>
      </c>
    </row>
    <row r="118" spans="1:10">
      <c r="A118" s="803" t="s">
        <v>1072</v>
      </c>
      <c r="B118" s="805" t="s">
        <v>1069</v>
      </c>
      <c r="C118" s="805" t="s">
        <v>1069</v>
      </c>
      <c r="D118" s="556" t="s">
        <v>1135</v>
      </c>
      <c r="E118" s="555">
        <v>1059830</v>
      </c>
      <c r="F118" s="555">
        <v>9837035</v>
      </c>
      <c r="G118" s="555">
        <v>352575</v>
      </c>
      <c r="H118" s="555">
        <v>2876877</v>
      </c>
      <c r="I118" s="555">
        <v>707255</v>
      </c>
      <c r="J118" s="804">
        <v>6960158</v>
      </c>
    </row>
    <row r="119" spans="1:10">
      <c r="A119" s="803" t="s">
        <v>1072</v>
      </c>
      <c r="B119" s="805" t="s">
        <v>1136</v>
      </c>
      <c r="C119" s="805" t="s">
        <v>1069</v>
      </c>
      <c r="D119" s="556" t="s">
        <v>1137</v>
      </c>
      <c r="E119" s="555">
        <v>258010</v>
      </c>
      <c r="F119" s="555">
        <v>528182</v>
      </c>
      <c r="G119" s="555">
        <v>258010</v>
      </c>
      <c r="H119" s="555">
        <v>528182</v>
      </c>
      <c r="I119" s="555">
        <v>0</v>
      </c>
      <c r="J119" s="804">
        <v>0</v>
      </c>
    </row>
    <row r="120" spans="1:10">
      <c r="A120" s="803" t="s">
        <v>1072</v>
      </c>
      <c r="B120" s="805" t="s">
        <v>1136</v>
      </c>
      <c r="C120" s="805" t="s">
        <v>1203</v>
      </c>
      <c r="D120" s="556" t="s">
        <v>1204</v>
      </c>
      <c r="E120" s="555">
        <v>258010</v>
      </c>
      <c r="F120" s="555">
        <v>528182</v>
      </c>
      <c r="G120" s="555">
        <v>258010</v>
      </c>
      <c r="H120" s="555">
        <v>528182</v>
      </c>
      <c r="I120" s="555">
        <v>0</v>
      </c>
      <c r="J120" s="804">
        <v>0</v>
      </c>
    </row>
    <row r="121" spans="1:10">
      <c r="A121" s="803" t="s">
        <v>1072</v>
      </c>
      <c r="B121" s="805" t="s">
        <v>1143</v>
      </c>
      <c r="C121" s="805" t="s">
        <v>1069</v>
      </c>
      <c r="D121" s="556" t="s">
        <v>1144</v>
      </c>
      <c r="E121" s="555">
        <v>0</v>
      </c>
      <c r="F121" s="555">
        <v>2102000</v>
      </c>
      <c r="G121" s="555">
        <v>0</v>
      </c>
      <c r="H121" s="555">
        <v>2102000</v>
      </c>
      <c r="I121" s="555">
        <v>0</v>
      </c>
      <c r="J121" s="804">
        <v>0</v>
      </c>
    </row>
    <row r="122" spans="1:10">
      <c r="A122" s="803" t="s">
        <v>1072</v>
      </c>
      <c r="B122" s="805" t="s">
        <v>1143</v>
      </c>
      <c r="C122" s="805" t="s">
        <v>1203</v>
      </c>
      <c r="D122" s="556" t="s">
        <v>1204</v>
      </c>
      <c r="E122" s="555">
        <v>0</v>
      </c>
      <c r="F122" s="555">
        <v>2102000</v>
      </c>
      <c r="G122" s="555">
        <v>0</v>
      </c>
      <c r="H122" s="555">
        <v>2102000</v>
      </c>
      <c r="I122" s="555">
        <v>0</v>
      </c>
      <c r="J122" s="804">
        <v>0</v>
      </c>
    </row>
    <row r="123" spans="1:10">
      <c r="A123" s="803" t="s">
        <v>1072</v>
      </c>
      <c r="B123" s="805" t="s">
        <v>1146</v>
      </c>
      <c r="C123" s="805" t="s">
        <v>1069</v>
      </c>
      <c r="D123" s="556" t="s">
        <v>1147</v>
      </c>
      <c r="E123" s="555">
        <v>801820</v>
      </c>
      <c r="F123" s="555">
        <v>7206853</v>
      </c>
      <c r="G123" s="555">
        <v>94565</v>
      </c>
      <c r="H123" s="555">
        <v>246695</v>
      </c>
      <c r="I123" s="555">
        <v>707255</v>
      </c>
      <c r="J123" s="804">
        <v>6960158</v>
      </c>
    </row>
    <row r="124" spans="1:10">
      <c r="A124" s="803" t="s">
        <v>1072</v>
      </c>
      <c r="B124" s="805" t="s">
        <v>1146</v>
      </c>
      <c r="C124" s="805" t="s">
        <v>1203</v>
      </c>
      <c r="D124" s="556" t="s">
        <v>1204</v>
      </c>
      <c r="E124" s="555">
        <v>801820</v>
      </c>
      <c r="F124" s="555">
        <v>7206853</v>
      </c>
      <c r="G124" s="555">
        <v>94565</v>
      </c>
      <c r="H124" s="555">
        <v>246695</v>
      </c>
      <c r="I124" s="555">
        <v>707255</v>
      </c>
      <c r="J124" s="804">
        <v>6960158</v>
      </c>
    </row>
    <row r="125" spans="1:10">
      <c r="A125" s="803" t="s">
        <v>1074</v>
      </c>
      <c r="B125" s="805" t="s">
        <v>1069</v>
      </c>
      <c r="C125" s="805" t="s">
        <v>1069</v>
      </c>
      <c r="D125" s="556" t="s">
        <v>1155</v>
      </c>
      <c r="E125" s="555">
        <v>765224</v>
      </c>
      <c r="F125" s="555">
        <v>3201783</v>
      </c>
      <c r="G125" s="555">
        <v>0</v>
      </c>
      <c r="H125" s="555">
        <v>68500</v>
      </c>
      <c r="I125" s="555">
        <v>765224</v>
      </c>
      <c r="J125" s="804">
        <v>3133283</v>
      </c>
    </row>
    <row r="126" spans="1:10">
      <c r="A126" s="803" t="s">
        <v>1074</v>
      </c>
      <c r="B126" s="805" t="s">
        <v>1160</v>
      </c>
      <c r="C126" s="805" t="s">
        <v>1069</v>
      </c>
      <c r="D126" s="556" t="s">
        <v>1161</v>
      </c>
      <c r="E126" s="555">
        <v>765224</v>
      </c>
      <c r="F126" s="555">
        <v>3201783</v>
      </c>
      <c r="G126" s="555">
        <v>0</v>
      </c>
      <c r="H126" s="555">
        <v>68500</v>
      </c>
      <c r="I126" s="555">
        <v>765224</v>
      </c>
      <c r="J126" s="804">
        <v>3133283</v>
      </c>
    </row>
    <row r="127" spans="1:10">
      <c r="A127" s="803" t="s">
        <v>1074</v>
      </c>
      <c r="B127" s="805" t="s">
        <v>1160</v>
      </c>
      <c r="C127" s="805" t="s">
        <v>1203</v>
      </c>
      <c r="D127" s="556" t="s">
        <v>1204</v>
      </c>
      <c r="E127" s="555">
        <v>765224</v>
      </c>
      <c r="F127" s="555">
        <v>3201783</v>
      </c>
      <c r="G127" s="555">
        <v>0</v>
      </c>
      <c r="H127" s="555">
        <v>68500</v>
      </c>
      <c r="I127" s="555">
        <v>765224</v>
      </c>
      <c r="J127" s="804">
        <v>3133283</v>
      </c>
    </row>
    <row r="128" spans="1:10">
      <c r="A128" s="803" t="s">
        <v>1094</v>
      </c>
      <c r="B128" s="805" t="s">
        <v>1069</v>
      </c>
      <c r="C128" s="805" t="s">
        <v>1069</v>
      </c>
      <c r="D128" s="556" t="s">
        <v>1164</v>
      </c>
      <c r="E128" s="555">
        <v>3617786</v>
      </c>
      <c r="F128" s="555">
        <v>19897791</v>
      </c>
      <c r="G128" s="555">
        <v>0</v>
      </c>
      <c r="H128" s="555">
        <v>299554</v>
      </c>
      <c r="I128" s="555">
        <v>3617786</v>
      </c>
      <c r="J128" s="804">
        <v>19598237</v>
      </c>
    </row>
    <row r="129" spans="1:10">
      <c r="A129" s="803" t="s">
        <v>1094</v>
      </c>
      <c r="B129" s="805" t="s">
        <v>1168</v>
      </c>
      <c r="C129" s="805" t="s">
        <v>1069</v>
      </c>
      <c r="D129" s="556" t="s">
        <v>1169</v>
      </c>
      <c r="E129" s="555">
        <v>3298552</v>
      </c>
      <c r="F129" s="555">
        <v>10420512</v>
      </c>
      <c r="G129" s="555">
        <v>0</v>
      </c>
      <c r="H129" s="555">
        <v>155484</v>
      </c>
      <c r="I129" s="555">
        <v>3298552</v>
      </c>
      <c r="J129" s="804">
        <v>10265028</v>
      </c>
    </row>
    <row r="130" spans="1:10">
      <c r="A130" s="803" t="s">
        <v>1094</v>
      </c>
      <c r="B130" s="805" t="s">
        <v>1168</v>
      </c>
      <c r="C130" s="805" t="s">
        <v>1094</v>
      </c>
      <c r="D130" s="556" t="s">
        <v>1205</v>
      </c>
      <c r="E130" s="555">
        <v>3298552</v>
      </c>
      <c r="F130" s="555">
        <v>10420512</v>
      </c>
      <c r="G130" s="555">
        <v>0</v>
      </c>
      <c r="H130" s="555">
        <v>155484</v>
      </c>
      <c r="I130" s="555">
        <v>3298552</v>
      </c>
      <c r="J130" s="804">
        <v>10265028</v>
      </c>
    </row>
    <row r="131" spans="1:10">
      <c r="A131" s="803" t="s">
        <v>1094</v>
      </c>
      <c r="B131" s="805" t="s">
        <v>1171</v>
      </c>
      <c r="C131" s="805" t="s">
        <v>1069</v>
      </c>
      <c r="D131" s="556" t="s">
        <v>1172</v>
      </c>
      <c r="E131" s="555">
        <v>319234</v>
      </c>
      <c r="F131" s="555">
        <v>9477279</v>
      </c>
      <c r="G131" s="555">
        <v>0</v>
      </c>
      <c r="H131" s="555">
        <v>144070</v>
      </c>
      <c r="I131" s="555">
        <v>319234</v>
      </c>
      <c r="J131" s="804">
        <v>9333209</v>
      </c>
    </row>
    <row r="132" spans="1:10">
      <c r="A132" s="803" t="s">
        <v>1094</v>
      </c>
      <c r="B132" s="805" t="s">
        <v>1171</v>
      </c>
      <c r="C132" s="805" t="s">
        <v>1108</v>
      </c>
      <c r="D132" s="556" t="s">
        <v>1206</v>
      </c>
      <c r="E132" s="555">
        <v>319234</v>
      </c>
      <c r="F132" s="555">
        <v>7414849</v>
      </c>
      <c r="G132" s="555">
        <v>0</v>
      </c>
      <c r="H132" s="555">
        <v>640</v>
      </c>
      <c r="I132" s="555">
        <v>319234</v>
      </c>
      <c r="J132" s="804">
        <v>7414209</v>
      </c>
    </row>
    <row r="133" spans="1:10">
      <c r="A133" s="803" t="s">
        <v>1094</v>
      </c>
      <c r="B133" s="805" t="s">
        <v>1171</v>
      </c>
      <c r="C133" s="805" t="s">
        <v>1203</v>
      </c>
      <c r="D133" s="556" t="s">
        <v>1204</v>
      </c>
      <c r="E133" s="555">
        <v>0</v>
      </c>
      <c r="F133" s="555">
        <v>2062430</v>
      </c>
      <c r="G133" s="555">
        <v>0</v>
      </c>
      <c r="H133" s="555">
        <v>143430</v>
      </c>
      <c r="I133" s="555">
        <v>0</v>
      </c>
      <c r="J133" s="804">
        <v>1919000</v>
      </c>
    </row>
    <row r="134" spans="1:10">
      <c r="A134" s="803" t="s">
        <v>1092</v>
      </c>
      <c r="B134" s="805" t="s">
        <v>1069</v>
      </c>
      <c r="C134" s="805" t="s">
        <v>1069</v>
      </c>
      <c r="D134" s="556" t="s">
        <v>1176</v>
      </c>
      <c r="E134" s="555">
        <v>533971</v>
      </c>
      <c r="F134" s="555">
        <v>12839063</v>
      </c>
      <c r="G134" s="555">
        <v>0</v>
      </c>
      <c r="H134" s="555">
        <v>0</v>
      </c>
      <c r="I134" s="555">
        <v>533971</v>
      </c>
      <c r="J134" s="804">
        <v>12839063</v>
      </c>
    </row>
    <row r="135" spans="1:10">
      <c r="A135" s="803" t="s">
        <v>1092</v>
      </c>
      <c r="B135" s="805" t="s">
        <v>1180</v>
      </c>
      <c r="C135" s="805" t="s">
        <v>1069</v>
      </c>
      <c r="D135" s="556" t="s">
        <v>1181</v>
      </c>
      <c r="E135" s="555">
        <v>254345</v>
      </c>
      <c r="F135" s="555">
        <v>254345</v>
      </c>
      <c r="G135" s="555">
        <v>0</v>
      </c>
      <c r="H135" s="555">
        <v>0</v>
      </c>
      <c r="I135" s="555">
        <v>254345</v>
      </c>
      <c r="J135" s="804">
        <v>254345</v>
      </c>
    </row>
    <row r="136" spans="1:10" s="434" customFormat="1" ht="16.5" customHeight="1">
      <c r="A136" s="1617" t="s">
        <v>1059</v>
      </c>
      <c r="B136" s="1618"/>
      <c r="C136" s="1618"/>
      <c r="D136" s="1619"/>
      <c r="E136" s="1614" t="s">
        <v>1060</v>
      </c>
      <c r="F136" s="1615"/>
      <c r="G136" s="1614" t="s">
        <v>1133</v>
      </c>
      <c r="H136" s="1615"/>
      <c r="I136" s="1614" t="s">
        <v>1134</v>
      </c>
      <c r="J136" s="1615"/>
    </row>
    <row r="137" spans="1:10" s="434" customFormat="1" ht="16.5" customHeight="1">
      <c r="A137" s="801" t="s">
        <v>1063</v>
      </c>
      <c r="B137" s="802" t="s">
        <v>1064</v>
      </c>
      <c r="C137" s="802" t="s">
        <v>1065</v>
      </c>
      <c r="D137" s="560" t="s">
        <v>1066</v>
      </c>
      <c r="E137" s="559" t="s">
        <v>1067</v>
      </c>
      <c r="F137" s="559" t="s">
        <v>1068</v>
      </c>
      <c r="G137" s="559" t="s">
        <v>1067</v>
      </c>
      <c r="H137" s="559" t="s">
        <v>1068</v>
      </c>
      <c r="I137" s="559" t="s">
        <v>1067</v>
      </c>
      <c r="J137" s="559" t="s">
        <v>1068</v>
      </c>
    </row>
    <row r="138" spans="1:10">
      <c r="A138" s="803" t="s">
        <v>1092</v>
      </c>
      <c r="B138" s="805" t="s">
        <v>1180</v>
      </c>
      <c r="C138" s="805" t="s">
        <v>1203</v>
      </c>
      <c r="D138" s="556" t="s">
        <v>1204</v>
      </c>
      <c r="E138" s="555">
        <v>254345</v>
      </c>
      <c r="F138" s="555">
        <v>254345</v>
      </c>
      <c r="G138" s="555">
        <v>0</v>
      </c>
      <c r="H138" s="555">
        <v>0</v>
      </c>
      <c r="I138" s="555">
        <v>254345</v>
      </c>
      <c r="J138" s="804">
        <v>254345</v>
      </c>
    </row>
    <row r="139" spans="1:10">
      <c r="A139" s="803" t="s">
        <v>1092</v>
      </c>
      <c r="B139" s="805" t="s">
        <v>1183</v>
      </c>
      <c r="C139" s="805" t="s">
        <v>1069</v>
      </c>
      <c r="D139" s="556" t="s">
        <v>1184</v>
      </c>
      <c r="E139" s="555">
        <v>279626</v>
      </c>
      <c r="F139" s="555">
        <v>12584718</v>
      </c>
      <c r="G139" s="555">
        <v>0</v>
      </c>
      <c r="H139" s="555">
        <v>0</v>
      </c>
      <c r="I139" s="555">
        <v>279626</v>
      </c>
      <c r="J139" s="804">
        <v>12584718</v>
      </c>
    </row>
    <row r="140" spans="1:10">
      <c r="A140" s="803" t="s">
        <v>1092</v>
      </c>
      <c r="B140" s="805" t="s">
        <v>1183</v>
      </c>
      <c r="C140" s="805" t="s">
        <v>1203</v>
      </c>
      <c r="D140" s="556" t="s">
        <v>1204</v>
      </c>
      <c r="E140" s="555">
        <v>279626</v>
      </c>
      <c r="F140" s="555">
        <v>12584718</v>
      </c>
      <c r="G140" s="555">
        <v>0</v>
      </c>
      <c r="H140" s="555">
        <v>0</v>
      </c>
      <c r="I140" s="555">
        <v>279626</v>
      </c>
      <c r="J140" s="804">
        <v>12584718</v>
      </c>
    </row>
    <row r="141" spans="1:10">
      <c r="A141" s="803" t="s">
        <v>1097</v>
      </c>
      <c r="B141" s="805" t="s">
        <v>1069</v>
      </c>
      <c r="C141" s="805" t="s">
        <v>1069</v>
      </c>
      <c r="D141" s="556" t="s">
        <v>1186</v>
      </c>
      <c r="E141" s="555">
        <v>125000</v>
      </c>
      <c r="F141" s="555">
        <v>265200</v>
      </c>
      <c r="G141" s="555">
        <v>125000</v>
      </c>
      <c r="H141" s="555">
        <v>265200</v>
      </c>
      <c r="I141" s="555">
        <v>0</v>
      </c>
      <c r="J141" s="804">
        <v>0</v>
      </c>
    </row>
    <row r="142" spans="1:10">
      <c r="A142" s="803" t="s">
        <v>1097</v>
      </c>
      <c r="B142" s="805" t="s">
        <v>1187</v>
      </c>
      <c r="C142" s="805" t="s">
        <v>1069</v>
      </c>
      <c r="D142" s="556" t="s">
        <v>1188</v>
      </c>
      <c r="E142" s="555">
        <v>125000</v>
      </c>
      <c r="F142" s="555">
        <v>265200</v>
      </c>
      <c r="G142" s="555">
        <v>125000</v>
      </c>
      <c r="H142" s="555">
        <v>265200</v>
      </c>
      <c r="I142" s="555">
        <v>0</v>
      </c>
      <c r="J142" s="804">
        <v>0</v>
      </c>
    </row>
    <row r="143" spans="1:10">
      <c r="A143" s="803" t="s">
        <v>1097</v>
      </c>
      <c r="B143" s="805" t="s">
        <v>1187</v>
      </c>
      <c r="C143" s="805" t="s">
        <v>1203</v>
      </c>
      <c r="D143" s="556" t="s">
        <v>1204</v>
      </c>
      <c r="E143" s="555">
        <v>125000</v>
      </c>
      <c r="F143" s="555">
        <v>265200</v>
      </c>
      <c r="G143" s="555">
        <v>125000</v>
      </c>
      <c r="H143" s="555">
        <v>265200</v>
      </c>
      <c r="I143" s="555">
        <v>0</v>
      </c>
      <c r="J143" s="804">
        <v>0</v>
      </c>
    </row>
    <row r="144" spans="1:10">
      <c r="A144" s="803" t="s">
        <v>1106</v>
      </c>
      <c r="B144" s="805" t="s">
        <v>1069</v>
      </c>
      <c r="C144" s="805" t="s">
        <v>1069</v>
      </c>
      <c r="D144" s="556" t="s">
        <v>1199</v>
      </c>
      <c r="E144" s="555">
        <v>0</v>
      </c>
      <c r="F144" s="555">
        <v>135629</v>
      </c>
      <c r="G144" s="555">
        <v>0</v>
      </c>
      <c r="H144" s="555">
        <v>0</v>
      </c>
      <c r="I144" s="555">
        <v>0</v>
      </c>
      <c r="J144" s="804">
        <v>135629</v>
      </c>
    </row>
    <row r="145" spans="1:10">
      <c r="A145" s="803" t="s">
        <v>1106</v>
      </c>
      <c r="B145" s="805" t="s">
        <v>1200</v>
      </c>
      <c r="C145" s="805" t="s">
        <v>1069</v>
      </c>
      <c r="D145" s="556" t="s">
        <v>1201</v>
      </c>
      <c r="E145" s="555">
        <v>0</v>
      </c>
      <c r="F145" s="555">
        <v>135629</v>
      </c>
      <c r="G145" s="555">
        <v>0</v>
      </c>
      <c r="H145" s="555">
        <v>0</v>
      </c>
      <c r="I145" s="555">
        <v>0</v>
      </c>
      <c r="J145" s="804">
        <v>135629</v>
      </c>
    </row>
    <row r="146" spans="1:10">
      <c r="A146" s="803" t="s">
        <v>1106</v>
      </c>
      <c r="B146" s="805" t="s">
        <v>1200</v>
      </c>
      <c r="C146" s="805" t="s">
        <v>1094</v>
      </c>
      <c r="D146" s="556" t="s">
        <v>1207</v>
      </c>
      <c r="E146" s="555">
        <v>0</v>
      </c>
      <c r="F146" s="555">
        <v>135629</v>
      </c>
      <c r="G146" s="555">
        <v>0</v>
      </c>
      <c r="H146" s="555">
        <v>0</v>
      </c>
      <c r="I146" s="555">
        <v>0</v>
      </c>
      <c r="J146" s="804">
        <v>135629</v>
      </c>
    </row>
    <row r="147" spans="1:10">
      <c r="A147" s="803" t="s">
        <v>1069</v>
      </c>
      <c r="B147" s="805" t="s">
        <v>1069</v>
      </c>
      <c r="C147" s="805" t="s">
        <v>1069</v>
      </c>
      <c r="D147" s="556" t="s">
        <v>1208</v>
      </c>
      <c r="E147" s="555">
        <v>4147914</v>
      </c>
      <c r="F147" s="555">
        <v>8500330</v>
      </c>
      <c r="G147" s="555">
        <v>4147914</v>
      </c>
      <c r="H147" s="555">
        <v>8500330</v>
      </c>
      <c r="I147" s="555">
        <v>0</v>
      </c>
      <c r="J147" s="804">
        <v>0</v>
      </c>
    </row>
    <row r="148" spans="1:10">
      <c r="A148" s="803" t="s">
        <v>1069</v>
      </c>
      <c r="B148" s="805" t="s">
        <v>1069</v>
      </c>
      <c r="C148" s="805" t="s">
        <v>1069</v>
      </c>
      <c r="D148" s="556" t="s">
        <v>1209</v>
      </c>
      <c r="E148" s="555">
        <v>4147914</v>
      </c>
      <c r="F148" s="555">
        <v>8393274</v>
      </c>
      <c r="G148" s="555">
        <v>4147914</v>
      </c>
      <c r="H148" s="555">
        <v>8393274</v>
      </c>
      <c r="I148" s="555">
        <v>0</v>
      </c>
      <c r="J148" s="804">
        <v>0</v>
      </c>
    </row>
    <row r="149" spans="1:10">
      <c r="A149" s="803" t="s">
        <v>1069</v>
      </c>
      <c r="B149" s="805" t="s">
        <v>1069</v>
      </c>
      <c r="C149" s="805" t="s">
        <v>1069</v>
      </c>
      <c r="D149" s="556" t="s">
        <v>1210</v>
      </c>
      <c r="E149" s="555">
        <v>0</v>
      </c>
      <c r="F149" s="555">
        <v>107056</v>
      </c>
      <c r="G149" s="555">
        <v>0</v>
      </c>
      <c r="H149" s="555">
        <v>107056</v>
      </c>
      <c r="I149" s="555">
        <v>0</v>
      </c>
      <c r="J149" s="804">
        <v>0</v>
      </c>
    </row>
    <row r="150" spans="1:10">
      <c r="A150" s="803" t="s">
        <v>1069</v>
      </c>
      <c r="B150" s="805" t="s">
        <v>1069</v>
      </c>
      <c r="C150" s="805" t="s">
        <v>1069</v>
      </c>
      <c r="D150" s="556" t="s">
        <v>1211</v>
      </c>
      <c r="E150" s="555">
        <v>20241998</v>
      </c>
      <c r="F150" s="555">
        <v>119863123</v>
      </c>
      <c r="G150" s="555" t="s">
        <v>1069</v>
      </c>
      <c r="H150" s="555" t="s">
        <v>1069</v>
      </c>
      <c r="I150" s="555" t="s">
        <v>1069</v>
      </c>
      <c r="J150" s="804" t="s">
        <v>1069</v>
      </c>
    </row>
    <row r="151" spans="1:10">
      <c r="A151" s="803" t="s">
        <v>1069</v>
      </c>
      <c r="B151" s="805" t="s">
        <v>1069</v>
      </c>
      <c r="C151" s="805" t="s">
        <v>1069</v>
      </c>
      <c r="D151" s="556" t="s">
        <v>1069</v>
      </c>
      <c r="E151" s="555" t="s">
        <v>1069</v>
      </c>
      <c r="F151" s="555" t="s">
        <v>1069</v>
      </c>
      <c r="G151" s="555" t="s">
        <v>1069</v>
      </c>
      <c r="H151" s="555" t="s">
        <v>1069</v>
      </c>
      <c r="I151" s="555" t="s">
        <v>1069</v>
      </c>
      <c r="J151" s="804" t="s">
        <v>1069</v>
      </c>
    </row>
    <row r="152" spans="1:10">
      <c r="A152" s="803" t="s">
        <v>1069</v>
      </c>
      <c r="B152" s="805" t="s">
        <v>1069</v>
      </c>
      <c r="C152" s="805" t="s">
        <v>1069</v>
      </c>
      <c r="D152" s="556" t="s">
        <v>1212</v>
      </c>
      <c r="E152" s="555">
        <v>193225929</v>
      </c>
      <c r="F152" s="555" t="s">
        <v>1069</v>
      </c>
      <c r="G152" s="1614" t="s">
        <v>1451</v>
      </c>
      <c r="H152" s="1615"/>
      <c r="I152" s="555" t="s">
        <v>1069</v>
      </c>
      <c r="J152" s="804" t="s">
        <v>1069</v>
      </c>
    </row>
    <row r="153" spans="1:10">
      <c r="A153" s="803" t="s">
        <v>1069</v>
      </c>
      <c r="B153" s="805" t="s">
        <v>1069</v>
      </c>
      <c r="C153" s="805" t="s">
        <v>1069</v>
      </c>
      <c r="D153" s="556" t="s">
        <v>1214</v>
      </c>
      <c r="E153" s="555">
        <v>196010291</v>
      </c>
      <c r="F153" s="555" t="s">
        <v>1069</v>
      </c>
      <c r="G153" s="555" t="s">
        <v>1069</v>
      </c>
      <c r="H153" s="555" t="s">
        <v>1069</v>
      </c>
      <c r="I153" s="555" t="s">
        <v>1069</v>
      </c>
      <c r="J153" s="804" t="s">
        <v>1069</v>
      </c>
    </row>
    <row r="154" spans="1:10">
      <c r="A154" s="803" t="s">
        <v>1069</v>
      </c>
      <c r="B154" s="805" t="s">
        <v>1069</v>
      </c>
      <c r="C154" s="805" t="s">
        <v>1069</v>
      </c>
      <c r="D154" s="556" t="s">
        <v>1215</v>
      </c>
      <c r="E154" s="555">
        <v>1242748</v>
      </c>
      <c r="F154" s="555" t="s">
        <v>1069</v>
      </c>
      <c r="G154" s="555" t="s">
        <v>1069</v>
      </c>
      <c r="H154" s="555" t="s">
        <v>1069</v>
      </c>
      <c r="I154" s="555" t="s">
        <v>1069</v>
      </c>
      <c r="J154" s="804" t="s">
        <v>1069</v>
      </c>
    </row>
    <row r="155" spans="1:10">
      <c r="A155" s="803" t="s">
        <v>1069</v>
      </c>
      <c r="B155" s="805" t="s">
        <v>1069</v>
      </c>
      <c r="C155" s="805" t="s">
        <v>1069</v>
      </c>
      <c r="D155" s="556" t="s">
        <v>1216</v>
      </c>
      <c r="E155" s="555">
        <v>197253039</v>
      </c>
      <c r="F155" s="555" t="s">
        <v>1069</v>
      </c>
      <c r="G155" s="555" t="s">
        <v>1069</v>
      </c>
      <c r="H155" s="555" t="s">
        <v>1069</v>
      </c>
      <c r="I155" s="555" t="s">
        <v>1069</v>
      </c>
      <c r="J155" s="804" t="s">
        <v>1069</v>
      </c>
    </row>
    <row r="156" spans="1:10" ht="110.1" customHeight="1">
      <c r="A156" s="1616" t="s">
        <v>1669</v>
      </c>
      <c r="B156" s="1616" t="s">
        <v>1069</v>
      </c>
      <c r="C156" s="1616" t="s">
        <v>1069</v>
      </c>
      <c r="D156" s="1616" t="s">
        <v>1069</v>
      </c>
      <c r="E156" s="1616" t="s">
        <v>1069</v>
      </c>
      <c r="F156" s="1616" t="s">
        <v>1069</v>
      </c>
      <c r="G156" s="1616" t="s">
        <v>1069</v>
      </c>
      <c r="H156" s="1616" t="s">
        <v>1069</v>
      </c>
      <c r="I156" s="1616" t="s">
        <v>1069</v>
      </c>
      <c r="J156" s="1616" t="s">
        <v>1069</v>
      </c>
    </row>
  </sheetData>
  <mergeCells count="26">
    <mergeCell ref="A1:D1"/>
    <mergeCell ref="E1:F1"/>
    <mergeCell ref="G1:H1"/>
    <mergeCell ref="I1:J1"/>
    <mergeCell ref="A28:D28"/>
    <mergeCell ref="E28:F28"/>
    <mergeCell ref="G28:H28"/>
    <mergeCell ref="I28:J28"/>
    <mergeCell ref="A55:D55"/>
    <mergeCell ref="E55:F55"/>
    <mergeCell ref="G55:H55"/>
    <mergeCell ref="I55:J55"/>
    <mergeCell ref="A82:D82"/>
    <mergeCell ref="E82:F82"/>
    <mergeCell ref="G82:H82"/>
    <mergeCell ref="I82:J82"/>
    <mergeCell ref="G152:H152"/>
    <mergeCell ref="A156:J156"/>
    <mergeCell ref="A109:D109"/>
    <mergeCell ref="E109:F109"/>
    <mergeCell ref="G109:H109"/>
    <mergeCell ref="I109:J109"/>
    <mergeCell ref="A136:D136"/>
    <mergeCell ref="E136:F136"/>
    <mergeCell ref="G136:H136"/>
    <mergeCell ref="I136:J136"/>
  </mergeCells>
  <phoneticPr fontId="2" type="noConversion"/>
  <hyperlinks>
    <hyperlink ref="K1" location="預告統計資料發布時間表!A1" display="回發布時間表" xr:uid="{A43CC441-2B07-404A-8BB3-96789ED33D20}"/>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&amp;"標楷體,標準"中華民國113年05月(113年度)&amp;R&amp;"標楷體,標準"&amp;10第&amp;P頁/共&amp;N頁&amp;"新細明體,標準"&amp;12
&amp;"標楷體,標準"編制機關:金峰鄉公所財經課
表    號:20902-00-02-3  &amp;10 </oddHeader>
    <oddFooter>&amp;C&amp;L&amp;R&amp;"標楷體,標準"&amp;9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DFCC-3F8F-40E0-89B0-33C65947F26D}">
  <dimension ref="A1:K158"/>
  <sheetViews>
    <sheetView view="pageLayout" zoomScaleNormal="100" workbookViewId="0">
      <selection sqref="A1:D1"/>
    </sheetView>
  </sheetViews>
  <sheetFormatPr defaultRowHeight="16.5"/>
  <cols>
    <col min="1" max="1" width="4.75" style="1113" customWidth="1"/>
    <col min="2" max="3" width="6.25" style="1112"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1111" customWidth="1"/>
    <col min="11" max="16384" width="9" style="443"/>
  </cols>
  <sheetData>
    <row r="1" spans="1:11" s="434" customFormat="1" ht="16.5" customHeight="1">
      <c r="A1" s="1620" t="s">
        <v>1059</v>
      </c>
      <c r="B1" s="1621"/>
      <c r="C1" s="1621"/>
      <c r="D1" s="1622"/>
      <c r="E1" s="1623" t="s">
        <v>1060</v>
      </c>
      <c r="F1" s="1624"/>
      <c r="G1" s="1623" t="s">
        <v>1061</v>
      </c>
      <c r="H1" s="1624"/>
      <c r="I1" s="1623" t="s">
        <v>1062</v>
      </c>
      <c r="J1" s="1624"/>
      <c r="K1" s="446" t="s">
        <v>113</v>
      </c>
    </row>
    <row r="2" spans="1:11" s="434" customFormat="1" ht="16.5" customHeight="1">
      <c r="A2" s="1115" t="s">
        <v>1063</v>
      </c>
      <c r="B2" s="1114" t="s">
        <v>1064</v>
      </c>
      <c r="C2" s="1114" t="s">
        <v>1065</v>
      </c>
      <c r="D2" s="560" t="s">
        <v>1066</v>
      </c>
      <c r="E2" s="559" t="s">
        <v>1067</v>
      </c>
      <c r="F2" s="559" t="s">
        <v>1068</v>
      </c>
      <c r="G2" s="559" t="s">
        <v>1067</v>
      </c>
      <c r="H2" s="559" t="s">
        <v>1068</v>
      </c>
      <c r="I2" s="559" t="s">
        <v>1067</v>
      </c>
      <c r="J2" s="559" t="s">
        <v>1068</v>
      </c>
    </row>
    <row r="3" spans="1:11" s="434" customFormat="1" ht="16.149999999999999" customHeight="1">
      <c r="A3" s="1113" t="s">
        <v>1069</v>
      </c>
      <c r="B3" s="1114" t="s">
        <v>1069</v>
      </c>
      <c r="C3" s="1114" t="s">
        <v>1069</v>
      </c>
      <c r="D3" s="556" t="s">
        <v>1070</v>
      </c>
      <c r="E3" s="555">
        <v>17542581</v>
      </c>
      <c r="F3" s="555">
        <v>140599217</v>
      </c>
      <c r="G3" s="555">
        <v>14442454</v>
      </c>
      <c r="H3" s="555">
        <v>129999114</v>
      </c>
      <c r="I3" s="555">
        <v>3100127</v>
      </c>
      <c r="J3" s="1111">
        <v>10600103</v>
      </c>
    </row>
    <row r="4" spans="1:11">
      <c r="A4" s="1113" t="s">
        <v>1069</v>
      </c>
      <c r="B4" s="1112" t="s">
        <v>1069</v>
      </c>
      <c r="C4" s="1112" t="s">
        <v>1069</v>
      </c>
      <c r="D4" s="556" t="s">
        <v>1071</v>
      </c>
      <c r="E4" s="555">
        <v>17542581</v>
      </c>
      <c r="F4" s="555">
        <v>140599217</v>
      </c>
      <c r="G4" s="555">
        <v>14442454</v>
      </c>
      <c r="H4" s="555">
        <v>129999114</v>
      </c>
      <c r="I4" s="555">
        <v>3100127</v>
      </c>
      <c r="J4" s="1111">
        <v>10600103</v>
      </c>
    </row>
    <row r="5" spans="1:11">
      <c r="A5" s="1113" t="s">
        <v>1072</v>
      </c>
      <c r="B5" s="1112" t="s">
        <v>1069</v>
      </c>
      <c r="C5" s="1112" t="s">
        <v>1069</v>
      </c>
      <c r="D5" s="556" t="s">
        <v>1073</v>
      </c>
      <c r="E5" s="555">
        <v>14550224</v>
      </c>
      <c r="F5" s="555">
        <v>110684078</v>
      </c>
      <c r="G5" s="555">
        <v>14550224</v>
      </c>
      <c r="H5" s="555">
        <v>110684078</v>
      </c>
      <c r="I5" s="555">
        <v>0</v>
      </c>
      <c r="J5" s="1111">
        <v>0</v>
      </c>
    </row>
    <row r="6" spans="1:11">
      <c r="A6" s="1113" t="s">
        <v>1072</v>
      </c>
      <c r="B6" s="1112" t="s">
        <v>1074</v>
      </c>
      <c r="C6" s="1112" t="s">
        <v>1069</v>
      </c>
      <c r="D6" s="556" t="s">
        <v>1075</v>
      </c>
      <c r="E6" s="555">
        <v>0</v>
      </c>
      <c r="F6" s="555">
        <v>10000</v>
      </c>
      <c r="G6" s="555">
        <v>0</v>
      </c>
      <c r="H6" s="555">
        <v>10000</v>
      </c>
      <c r="I6" s="555">
        <v>0</v>
      </c>
      <c r="J6" s="1111">
        <v>0</v>
      </c>
    </row>
    <row r="7" spans="1:11">
      <c r="A7" s="1113" t="s">
        <v>1072</v>
      </c>
      <c r="B7" s="1112" t="s">
        <v>1074</v>
      </c>
      <c r="C7" s="1112" t="s">
        <v>1072</v>
      </c>
      <c r="D7" s="556" t="s">
        <v>1076</v>
      </c>
      <c r="E7" s="555">
        <v>0</v>
      </c>
      <c r="F7" s="555">
        <v>10000</v>
      </c>
      <c r="G7" s="555">
        <v>0</v>
      </c>
      <c r="H7" s="555">
        <v>10000</v>
      </c>
      <c r="I7" s="555">
        <v>0</v>
      </c>
      <c r="J7" s="1111">
        <v>0</v>
      </c>
    </row>
    <row r="8" spans="1:11">
      <c r="A8" s="1113" t="s">
        <v>1072</v>
      </c>
      <c r="B8" s="1112" t="s">
        <v>1077</v>
      </c>
      <c r="C8" s="1112" t="s">
        <v>1069</v>
      </c>
      <c r="D8" s="556" t="s">
        <v>1078</v>
      </c>
      <c r="E8" s="555">
        <v>3003</v>
      </c>
      <c r="F8" s="555">
        <v>24960</v>
      </c>
      <c r="G8" s="555">
        <v>3003</v>
      </c>
      <c r="H8" s="555">
        <v>24960</v>
      </c>
      <c r="I8" s="555">
        <v>0</v>
      </c>
      <c r="J8" s="1111">
        <v>0</v>
      </c>
    </row>
    <row r="9" spans="1:11">
      <c r="A9" s="1113" t="s">
        <v>1072</v>
      </c>
      <c r="B9" s="1112" t="s">
        <v>1077</v>
      </c>
      <c r="C9" s="1112" t="s">
        <v>1072</v>
      </c>
      <c r="D9" s="556" t="s">
        <v>1079</v>
      </c>
      <c r="E9" s="555">
        <v>3003</v>
      </c>
      <c r="F9" s="555">
        <v>24960</v>
      </c>
      <c r="G9" s="555">
        <v>3003</v>
      </c>
      <c r="H9" s="555">
        <v>24960</v>
      </c>
      <c r="I9" s="555">
        <v>0</v>
      </c>
      <c r="J9" s="1111">
        <v>0</v>
      </c>
    </row>
    <row r="10" spans="1:11">
      <c r="A10" s="1113" t="s">
        <v>1072</v>
      </c>
      <c r="B10" s="1112" t="s">
        <v>1080</v>
      </c>
      <c r="C10" s="1112" t="s">
        <v>1069</v>
      </c>
      <c r="D10" s="556" t="s">
        <v>1081</v>
      </c>
      <c r="E10" s="555">
        <v>164530</v>
      </c>
      <c r="F10" s="555">
        <v>366963</v>
      </c>
      <c r="G10" s="555">
        <v>164530</v>
      </c>
      <c r="H10" s="555">
        <v>366963</v>
      </c>
      <c r="I10" s="555">
        <v>0</v>
      </c>
      <c r="J10" s="1111">
        <v>0</v>
      </c>
    </row>
    <row r="11" spans="1:11">
      <c r="A11" s="1113" t="s">
        <v>1072</v>
      </c>
      <c r="B11" s="1112" t="s">
        <v>1080</v>
      </c>
      <c r="C11" s="1112" t="s">
        <v>1072</v>
      </c>
      <c r="D11" s="556" t="s">
        <v>1082</v>
      </c>
      <c r="E11" s="555">
        <v>164530</v>
      </c>
      <c r="F11" s="555">
        <v>366963</v>
      </c>
      <c r="G11" s="555">
        <v>164530</v>
      </c>
      <c r="H11" s="555">
        <v>366963</v>
      </c>
      <c r="I11" s="555">
        <v>0</v>
      </c>
      <c r="J11" s="1111">
        <v>0</v>
      </c>
    </row>
    <row r="12" spans="1:11">
      <c r="A12" s="1113" t="s">
        <v>1072</v>
      </c>
      <c r="B12" s="1112" t="s">
        <v>1083</v>
      </c>
      <c r="C12" s="1112" t="s">
        <v>1069</v>
      </c>
      <c r="D12" s="556" t="s">
        <v>1084</v>
      </c>
      <c r="E12" s="555">
        <v>2971</v>
      </c>
      <c r="F12" s="555">
        <v>30187</v>
      </c>
      <c r="G12" s="555">
        <v>2971</v>
      </c>
      <c r="H12" s="555">
        <v>30187</v>
      </c>
      <c r="I12" s="555">
        <v>0</v>
      </c>
      <c r="J12" s="1111">
        <v>0</v>
      </c>
    </row>
    <row r="13" spans="1:11">
      <c r="A13" s="1113" t="s">
        <v>1072</v>
      </c>
      <c r="B13" s="1112" t="s">
        <v>1083</v>
      </c>
      <c r="C13" s="1112" t="s">
        <v>1072</v>
      </c>
      <c r="D13" s="556" t="s">
        <v>1085</v>
      </c>
      <c r="E13" s="555">
        <v>2971</v>
      </c>
      <c r="F13" s="555">
        <v>30187</v>
      </c>
      <c r="G13" s="555">
        <v>2971</v>
      </c>
      <c r="H13" s="555">
        <v>30187</v>
      </c>
      <c r="I13" s="555">
        <v>0</v>
      </c>
      <c r="J13" s="1111">
        <v>0</v>
      </c>
    </row>
    <row r="14" spans="1:11">
      <c r="A14" s="1113" t="s">
        <v>1072</v>
      </c>
      <c r="B14" s="1112" t="s">
        <v>1086</v>
      </c>
      <c r="C14" s="1112" t="s">
        <v>1069</v>
      </c>
      <c r="D14" s="556" t="s">
        <v>1087</v>
      </c>
      <c r="E14" s="555">
        <v>4140</v>
      </c>
      <c r="F14" s="555">
        <v>22296</v>
      </c>
      <c r="G14" s="555">
        <v>4140</v>
      </c>
      <c r="H14" s="555">
        <v>22296</v>
      </c>
      <c r="I14" s="555">
        <v>0</v>
      </c>
      <c r="J14" s="1111">
        <v>0</v>
      </c>
    </row>
    <row r="15" spans="1:11">
      <c r="A15" s="1113" t="s">
        <v>1072</v>
      </c>
      <c r="B15" s="1112" t="s">
        <v>1086</v>
      </c>
      <c r="C15" s="1112" t="s">
        <v>1072</v>
      </c>
      <c r="D15" s="556" t="s">
        <v>1088</v>
      </c>
      <c r="E15" s="555">
        <v>4140</v>
      </c>
      <c r="F15" s="555">
        <v>22296</v>
      </c>
      <c r="G15" s="555">
        <v>4140</v>
      </c>
      <c r="H15" s="555">
        <v>22296</v>
      </c>
      <c r="I15" s="555">
        <v>0</v>
      </c>
      <c r="J15" s="1111">
        <v>0</v>
      </c>
    </row>
    <row r="16" spans="1:11">
      <c r="A16" s="1113" t="s">
        <v>1072</v>
      </c>
      <c r="B16" s="1112" t="s">
        <v>1089</v>
      </c>
      <c r="C16" s="1112" t="s">
        <v>1069</v>
      </c>
      <c r="D16" s="556" t="s">
        <v>1090</v>
      </c>
      <c r="E16" s="555">
        <v>14375580</v>
      </c>
      <c r="F16" s="555">
        <v>110229672</v>
      </c>
      <c r="G16" s="555">
        <v>14375580</v>
      </c>
      <c r="H16" s="555">
        <v>110229672</v>
      </c>
      <c r="I16" s="555">
        <v>0</v>
      </c>
      <c r="J16" s="1111">
        <v>0</v>
      </c>
    </row>
    <row r="17" spans="1:10">
      <c r="A17" s="1113" t="s">
        <v>1072</v>
      </c>
      <c r="B17" s="1112" t="s">
        <v>1089</v>
      </c>
      <c r="C17" s="1112" t="s">
        <v>1072</v>
      </c>
      <c r="D17" s="556" t="s">
        <v>1091</v>
      </c>
      <c r="E17" s="555">
        <v>14375580</v>
      </c>
      <c r="F17" s="555">
        <v>108357672</v>
      </c>
      <c r="G17" s="555">
        <v>14375580</v>
      </c>
      <c r="H17" s="555">
        <v>108357672</v>
      </c>
      <c r="I17" s="555">
        <v>0</v>
      </c>
      <c r="J17" s="1111">
        <v>0</v>
      </c>
    </row>
    <row r="18" spans="1:10">
      <c r="A18" s="1113" t="s">
        <v>1072</v>
      </c>
      <c r="B18" s="1112" t="s">
        <v>1089</v>
      </c>
      <c r="C18" s="1112" t="s">
        <v>1074</v>
      </c>
      <c r="D18" s="556" t="s">
        <v>1334</v>
      </c>
      <c r="E18" s="555">
        <v>0</v>
      </c>
      <c r="F18" s="555">
        <v>1872000</v>
      </c>
      <c r="G18" s="555">
        <v>0</v>
      </c>
      <c r="H18" s="555">
        <v>1872000</v>
      </c>
      <c r="I18" s="555">
        <v>0</v>
      </c>
      <c r="J18" s="1111">
        <v>0</v>
      </c>
    </row>
    <row r="19" spans="1:10">
      <c r="A19" s="1113" t="s">
        <v>1092</v>
      </c>
      <c r="B19" s="1112" t="s">
        <v>1069</v>
      </c>
      <c r="C19" s="1112" t="s">
        <v>1069</v>
      </c>
      <c r="D19" s="556" t="s">
        <v>1093</v>
      </c>
      <c r="E19" s="555">
        <v>-232509</v>
      </c>
      <c r="F19" s="555">
        <v>398628</v>
      </c>
      <c r="G19" s="555">
        <v>-232509</v>
      </c>
      <c r="H19" s="555">
        <v>398628</v>
      </c>
      <c r="I19" s="555">
        <v>0</v>
      </c>
      <c r="J19" s="1111">
        <v>0</v>
      </c>
    </row>
    <row r="20" spans="1:10">
      <c r="A20" s="1113" t="s">
        <v>1092</v>
      </c>
      <c r="B20" s="1112" t="s">
        <v>1094</v>
      </c>
      <c r="C20" s="1112" t="s">
        <v>1069</v>
      </c>
      <c r="D20" s="556" t="s">
        <v>1095</v>
      </c>
      <c r="E20" s="555">
        <v>-232509</v>
      </c>
      <c r="F20" s="555">
        <v>398628</v>
      </c>
      <c r="G20" s="555">
        <v>-232509</v>
      </c>
      <c r="H20" s="555">
        <v>398628</v>
      </c>
      <c r="I20" s="555">
        <v>0</v>
      </c>
      <c r="J20" s="1111">
        <v>0</v>
      </c>
    </row>
    <row r="21" spans="1:10">
      <c r="A21" s="1113" t="s">
        <v>1092</v>
      </c>
      <c r="B21" s="1112" t="s">
        <v>1094</v>
      </c>
      <c r="C21" s="1112" t="s">
        <v>1072</v>
      </c>
      <c r="D21" s="556" t="s">
        <v>1096</v>
      </c>
      <c r="E21" s="555">
        <v>-232509</v>
      </c>
      <c r="F21" s="555">
        <v>398628</v>
      </c>
      <c r="G21" s="555">
        <v>-232509</v>
      </c>
      <c r="H21" s="555">
        <v>398628</v>
      </c>
      <c r="I21" s="555">
        <v>0</v>
      </c>
      <c r="J21" s="1111">
        <v>0</v>
      </c>
    </row>
    <row r="22" spans="1:10">
      <c r="A22" s="1113" t="s">
        <v>1097</v>
      </c>
      <c r="B22" s="1112" t="s">
        <v>1069</v>
      </c>
      <c r="C22" s="1112" t="s">
        <v>1069</v>
      </c>
      <c r="D22" s="556" t="s">
        <v>1098</v>
      </c>
      <c r="E22" s="555">
        <v>29898</v>
      </c>
      <c r="F22" s="555">
        <v>546542</v>
      </c>
      <c r="G22" s="555">
        <v>29898</v>
      </c>
      <c r="H22" s="555">
        <v>546542</v>
      </c>
      <c r="I22" s="555">
        <v>0</v>
      </c>
      <c r="J22" s="1111">
        <v>0</v>
      </c>
    </row>
    <row r="23" spans="1:10">
      <c r="A23" s="1113" t="s">
        <v>1097</v>
      </c>
      <c r="B23" s="1112" t="s">
        <v>1072</v>
      </c>
      <c r="C23" s="1112" t="s">
        <v>1069</v>
      </c>
      <c r="D23" s="556" t="s">
        <v>1099</v>
      </c>
      <c r="E23" s="555">
        <v>1800</v>
      </c>
      <c r="F23" s="555">
        <v>35700</v>
      </c>
      <c r="G23" s="555">
        <v>1800</v>
      </c>
      <c r="H23" s="555">
        <v>35700</v>
      </c>
      <c r="I23" s="555">
        <v>0</v>
      </c>
      <c r="J23" s="1111">
        <v>0</v>
      </c>
    </row>
    <row r="24" spans="1:10">
      <c r="A24" s="1113" t="s">
        <v>1097</v>
      </c>
      <c r="B24" s="1112" t="s">
        <v>1072</v>
      </c>
      <c r="C24" s="1112" t="s">
        <v>1074</v>
      </c>
      <c r="D24" s="556" t="s">
        <v>1100</v>
      </c>
      <c r="E24" s="555">
        <v>1800</v>
      </c>
      <c r="F24" s="555">
        <v>25700</v>
      </c>
      <c r="G24" s="555">
        <v>1800</v>
      </c>
      <c r="H24" s="555">
        <v>25700</v>
      </c>
      <c r="I24" s="555">
        <v>0</v>
      </c>
      <c r="J24" s="1111">
        <v>0</v>
      </c>
    </row>
    <row r="25" spans="1:10">
      <c r="A25" s="1113" t="s">
        <v>1097</v>
      </c>
      <c r="B25" s="1112" t="s">
        <v>1072</v>
      </c>
      <c r="C25" s="1112" t="s">
        <v>1097</v>
      </c>
      <c r="D25" s="556" t="s">
        <v>1101</v>
      </c>
      <c r="E25" s="555">
        <v>0</v>
      </c>
      <c r="F25" s="555">
        <v>10000</v>
      </c>
      <c r="G25" s="555">
        <v>0</v>
      </c>
      <c r="H25" s="555">
        <v>10000</v>
      </c>
      <c r="I25" s="555">
        <v>0</v>
      </c>
      <c r="J25" s="1111">
        <v>0</v>
      </c>
    </row>
    <row r="26" spans="1:10">
      <c r="A26" s="1113" t="s">
        <v>1097</v>
      </c>
      <c r="B26" s="1112" t="s">
        <v>1094</v>
      </c>
      <c r="C26" s="1112" t="s">
        <v>1069</v>
      </c>
      <c r="D26" s="556" t="s">
        <v>1102</v>
      </c>
      <c r="E26" s="555">
        <v>28098</v>
      </c>
      <c r="F26" s="555">
        <v>510842</v>
      </c>
      <c r="G26" s="555">
        <v>28098</v>
      </c>
      <c r="H26" s="555">
        <v>510842</v>
      </c>
      <c r="I26" s="555">
        <v>0</v>
      </c>
      <c r="J26" s="1111">
        <v>0</v>
      </c>
    </row>
    <row r="27" spans="1:10">
      <c r="A27" s="1113" t="s">
        <v>1097</v>
      </c>
      <c r="B27" s="1112" t="s">
        <v>1094</v>
      </c>
      <c r="C27" s="1112" t="s">
        <v>1094</v>
      </c>
      <c r="D27" s="556" t="s">
        <v>1103</v>
      </c>
      <c r="E27" s="555">
        <v>900</v>
      </c>
      <c r="F27" s="555">
        <v>6900</v>
      </c>
      <c r="G27" s="555">
        <v>900</v>
      </c>
      <c r="H27" s="555">
        <v>6900</v>
      </c>
      <c r="I27" s="555">
        <v>0</v>
      </c>
      <c r="J27" s="1111">
        <v>0</v>
      </c>
    </row>
    <row r="28" spans="1:10" s="434" customFormat="1" ht="16.5" customHeight="1">
      <c r="A28" s="1620" t="s">
        <v>1059</v>
      </c>
      <c r="B28" s="1621"/>
      <c r="C28" s="1621"/>
      <c r="D28" s="1622"/>
      <c r="E28" s="1623" t="s">
        <v>1060</v>
      </c>
      <c r="F28" s="1624"/>
      <c r="G28" s="1623" t="s">
        <v>1061</v>
      </c>
      <c r="H28" s="1624"/>
      <c r="I28" s="1623" t="s">
        <v>1062</v>
      </c>
      <c r="J28" s="1624"/>
    </row>
    <row r="29" spans="1:10" s="434" customFormat="1" ht="16.5" customHeight="1">
      <c r="A29" s="1115" t="s">
        <v>1063</v>
      </c>
      <c r="B29" s="1114" t="s">
        <v>1064</v>
      </c>
      <c r="C29" s="1114" t="s">
        <v>1065</v>
      </c>
      <c r="D29" s="560" t="s">
        <v>1066</v>
      </c>
      <c r="E29" s="559" t="s">
        <v>1067</v>
      </c>
      <c r="F29" s="559" t="s">
        <v>1068</v>
      </c>
      <c r="G29" s="559" t="s">
        <v>1067</v>
      </c>
      <c r="H29" s="559" t="s">
        <v>1068</v>
      </c>
      <c r="I29" s="559" t="s">
        <v>1067</v>
      </c>
      <c r="J29" s="559" t="s">
        <v>1068</v>
      </c>
    </row>
    <row r="30" spans="1:10">
      <c r="A30" s="1113" t="s">
        <v>1097</v>
      </c>
      <c r="B30" s="1112" t="s">
        <v>1094</v>
      </c>
      <c r="C30" s="1112" t="s">
        <v>1104</v>
      </c>
      <c r="D30" s="556" t="s">
        <v>1105</v>
      </c>
      <c r="E30" s="555">
        <v>18718</v>
      </c>
      <c r="F30" s="555">
        <v>432383</v>
      </c>
      <c r="G30" s="555">
        <v>18718</v>
      </c>
      <c r="H30" s="555">
        <v>432383</v>
      </c>
      <c r="I30" s="555">
        <v>0</v>
      </c>
      <c r="J30" s="1111">
        <v>0</v>
      </c>
    </row>
    <row r="31" spans="1:10">
      <c r="A31" s="1113" t="s">
        <v>1097</v>
      </c>
      <c r="B31" s="1112" t="s">
        <v>1094</v>
      </c>
      <c r="C31" s="1112" t="s">
        <v>1106</v>
      </c>
      <c r="D31" s="556" t="s">
        <v>1107</v>
      </c>
      <c r="E31" s="555">
        <v>8480</v>
      </c>
      <c r="F31" s="555">
        <v>71559</v>
      </c>
      <c r="G31" s="555">
        <v>8480</v>
      </c>
      <c r="H31" s="555">
        <v>71559</v>
      </c>
      <c r="I31" s="555">
        <v>0</v>
      </c>
      <c r="J31" s="1111">
        <v>0</v>
      </c>
    </row>
    <row r="32" spans="1:10">
      <c r="A32" s="1113" t="s">
        <v>1108</v>
      </c>
      <c r="B32" s="1112" t="s">
        <v>1069</v>
      </c>
      <c r="C32" s="1112" t="s">
        <v>1069</v>
      </c>
      <c r="D32" s="556" t="s">
        <v>1109</v>
      </c>
      <c r="E32" s="555">
        <v>60657</v>
      </c>
      <c r="F32" s="555">
        <v>449022</v>
      </c>
      <c r="G32" s="555">
        <v>60657</v>
      </c>
      <c r="H32" s="555">
        <v>449022</v>
      </c>
      <c r="I32" s="555">
        <v>0</v>
      </c>
      <c r="J32" s="1111">
        <v>0</v>
      </c>
    </row>
    <row r="33" spans="1:10">
      <c r="A33" s="1113" t="s">
        <v>1108</v>
      </c>
      <c r="B33" s="1112" t="s">
        <v>1072</v>
      </c>
      <c r="C33" s="1112" t="s">
        <v>1069</v>
      </c>
      <c r="D33" s="556" t="s">
        <v>1110</v>
      </c>
      <c r="E33" s="555">
        <v>60657</v>
      </c>
      <c r="F33" s="555">
        <v>449022</v>
      </c>
      <c r="G33" s="555">
        <v>60657</v>
      </c>
      <c r="H33" s="555">
        <v>449022</v>
      </c>
      <c r="I33" s="555">
        <v>0</v>
      </c>
      <c r="J33" s="1111">
        <v>0</v>
      </c>
    </row>
    <row r="34" spans="1:10">
      <c r="A34" s="1113" t="s">
        <v>1108</v>
      </c>
      <c r="B34" s="1112" t="s">
        <v>1072</v>
      </c>
      <c r="C34" s="1112" t="s">
        <v>1072</v>
      </c>
      <c r="D34" s="556" t="s">
        <v>1111</v>
      </c>
      <c r="E34" s="555">
        <v>60657</v>
      </c>
      <c r="F34" s="555">
        <v>383268</v>
      </c>
      <c r="G34" s="555">
        <v>60657</v>
      </c>
      <c r="H34" s="555">
        <v>383268</v>
      </c>
      <c r="I34" s="555">
        <v>0</v>
      </c>
      <c r="J34" s="1111">
        <v>0</v>
      </c>
    </row>
    <row r="35" spans="1:10">
      <c r="A35" s="1113" t="s">
        <v>1108</v>
      </c>
      <c r="B35" s="1112" t="s">
        <v>1072</v>
      </c>
      <c r="C35" s="1112" t="s">
        <v>1094</v>
      </c>
      <c r="D35" s="556" t="s">
        <v>1112</v>
      </c>
      <c r="E35" s="555">
        <v>0</v>
      </c>
      <c r="F35" s="555">
        <v>65754</v>
      </c>
      <c r="G35" s="555">
        <v>0</v>
      </c>
      <c r="H35" s="555">
        <v>65754</v>
      </c>
      <c r="I35" s="555">
        <v>0</v>
      </c>
      <c r="J35" s="1111">
        <v>0</v>
      </c>
    </row>
    <row r="36" spans="1:10">
      <c r="A36" s="1113" t="s">
        <v>1113</v>
      </c>
      <c r="B36" s="1112" t="s">
        <v>1069</v>
      </c>
      <c r="C36" s="1112" t="s">
        <v>1069</v>
      </c>
      <c r="D36" s="556" t="s">
        <v>1114</v>
      </c>
      <c r="E36" s="555">
        <v>3100127</v>
      </c>
      <c r="F36" s="555">
        <v>28147869</v>
      </c>
      <c r="G36" s="555">
        <v>0</v>
      </c>
      <c r="H36" s="555">
        <v>17547766</v>
      </c>
      <c r="I36" s="555">
        <v>3100127</v>
      </c>
      <c r="J36" s="1111">
        <v>10600103</v>
      </c>
    </row>
    <row r="37" spans="1:10">
      <c r="A37" s="1113" t="s">
        <v>1113</v>
      </c>
      <c r="B37" s="1112" t="s">
        <v>1072</v>
      </c>
      <c r="C37" s="1112" t="s">
        <v>1069</v>
      </c>
      <c r="D37" s="556" t="s">
        <v>1115</v>
      </c>
      <c r="E37" s="555">
        <v>3100127</v>
      </c>
      <c r="F37" s="555">
        <v>28147869</v>
      </c>
      <c r="G37" s="555">
        <v>0</v>
      </c>
      <c r="H37" s="555">
        <v>17547766</v>
      </c>
      <c r="I37" s="555">
        <v>3100127</v>
      </c>
      <c r="J37" s="1111">
        <v>10600103</v>
      </c>
    </row>
    <row r="38" spans="1:10">
      <c r="A38" s="1113" t="s">
        <v>1113</v>
      </c>
      <c r="B38" s="1112" t="s">
        <v>1072</v>
      </c>
      <c r="C38" s="1112" t="s">
        <v>1072</v>
      </c>
      <c r="D38" s="556" t="s">
        <v>1116</v>
      </c>
      <c r="E38" s="555">
        <v>0</v>
      </c>
      <c r="F38" s="555">
        <v>3652666</v>
      </c>
      <c r="G38" s="555">
        <v>0</v>
      </c>
      <c r="H38" s="555">
        <v>3652666</v>
      </c>
      <c r="I38" s="555">
        <v>0</v>
      </c>
      <c r="J38" s="1111">
        <v>0</v>
      </c>
    </row>
    <row r="39" spans="1:10">
      <c r="A39" s="1113" t="s">
        <v>1113</v>
      </c>
      <c r="B39" s="1112" t="s">
        <v>1072</v>
      </c>
      <c r="C39" s="1112" t="s">
        <v>1074</v>
      </c>
      <c r="D39" s="556" t="s">
        <v>1117</v>
      </c>
      <c r="E39" s="555">
        <v>3100127</v>
      </c>
      <c r="F39" s="555">
        <v>24495203</v>
      </c>
      <c r="G39" s="555">
        <v>0</v>
      </c>
      <c r="H39" s="555">
        <v>13895100</v>
      </c>
      <c r="I39" s="555">
        <v>3100127</v>
      </c>
      <c r="J39" s="1111">
        <v>10600103</v>
      </c>
    </row>
    <row r="40" spans="1:10">
      <c r="A40" s="1113" t="s">
        <v>1118</v>
      </c>
      <c r="B40" s="1112" t="s">
        <v>1069</v>
      </c>
      <c r="C40" s="1112" t="s">
        <v>1069</v>
      </c>
      <c r="D40" s="556" t="s">
        <v>1119</v>
      </c>
      <c r="E40" s="555">
        <v>0</v>
      </c>
      <c r="F40" s="555">
        <v>18400</v>
      </c>
      <c r="G40" s="555">
        <v>0</v>
      </c>
      <c r="H40" s="555">
        <v>18400</v>
      </c>
      <c r="I40" s="555">
        <v>0</v>
      </c>
      <c r="J40" s="1111">
        <v>0</v>
      </c>
    </row>
    <row r="41" spans="1:10">
      <c r="A41" s="1113" t="s">
        <v>1118</v>
      </c>
      <c r="B41" s="1112" t="s">
        <v>1072</v>
      </c>
      <c r="C41" s="1112" t="s">
        <v>1069</v>
      </c>
      <c r="D41" s="556" t="s">
        <v>1120</v>
      </c>
      <c r="E41" s="555">
        <v>0</v>
      </c>
      <c r="F41" s="555">
        <v>18400</v>
      </c>
      <c r="G41" s="555">
        <v>0</v>
      </c>
      <c r="H41" s="555">
        <v>18400</v>
      </c>
      <c r="I41" s="555">
        <v>0</v>
      </c>
      <c r="J41" s="1111">
        <v>0</v>
      </c>
    </row>
    <row r="42" spans="1:10">
      <c r="A42" s="1113" t="s">
        <v>1118</v>
      </c>
      <c r="B42" s="1112" t="s">
        <v>1072</v>
      </c>
      <c r="C42" s="1112" t="s">
        <v>1072</v>
      </c>
      <c r="D42" s="556" t="s">
        <v>1121</v>
      </c>
      <c r="E42" s="555">
        <v>0</v>
      </c>
      <c r="F42" s="555">
        <v>18400</v>
      </c>
      <c r="G42" s="555">
        <v>0</v>
      </c>
      <c r="H42" s="555">
        <v>18400</v>
      </c>
      <c r="I42" s="555">
        <v>0</v>
      </c>
      <c r="J42" s="1111">
        <v>0</v>
      </c>
    </row>
    <row r="43" spans="1:10">
      <c r="A43" s="1113" t="s">
        <v>1122</v>
      </c>
      <c r="B43" s="1112" t="s">
        <v>1069</v>
      </c>
      <c r="C43" s="1112" t="s">
        <v>1069</v>
      </c>
      <c r="D43" s="556" t="s">
        <v>1123</v>
      </c>
      <c r="E43" s="555">
        <v>34184</v>
      </c>
      <c r="F43" s="555">
        <v>354678</v>
      </c>
      <c r="G43" s="555">
        <v>34184</v>
      </c>
      <c r="H43" s="555">
        <v>354678</v>
      </c>
      <c r="I43" s="555">
        <v>0</v>
      </c>
      <c r="J43" s="1111">
        <v>0</v>
      </c>
    </row>
    <row r="44" spans="1:10">
      <c r="A44" s="1113" t="s">
        <v>1122</v>
      </c>
      <c r="B44" s="1112" t="s">
        <v>1074</v>
      </c>
      <c r="C44" s="1112" t="s">
        <v>1069</v>
      </c>
      <c r="D44" s="556" t="s">
        <v>1126</v>
      </c>
      <c r="E44" s="555">
        <v>34184</v>
      </c>
      <c r="F44" s="555">
        <v>354678</v>
      </c>
      <c r="G44" s="555">
        <v>34184</v>
      </c>
      <c r="H44" s="555">
        <v>354678</v>
      </c>
      <c r="I44" s="555">
        <v>0</v>
      </c>
      <c r="J44" s="1111">
        <v>0</v>
      </c>
    </row>
    <row r="45" spans="1:10">
      <c r="A45" s="1113" t="s">
        <v>1122</v>
      </c>
      <c r="B45" s="1112" t="s">
        <v>1074</v>
      </c>
      <c r="C45" s="1112" t="s">
        <v>1072</v>
      </c>
      <c r="D45" s="556" t="s">
        <v>1342</v>
      </c>
      <c r="E45" s="555">
        <v>0</v>
      </c>
      <c r="F45" s="555">
        <v>300</v>
      </c>
      <c r="G45" s="555">
        <v>0</v>
      </c>
      <c r="H45" s="555">
        <v>300</v>
      </c>
      <c r="I45" s="555">
        <v>0</v>
      </c>
      <c r="J45" s="1111">
        <v>0</v>
      </c>
    </row>
    <row r="46" spans="1:10">
      <c r="A46" s="1113" t="s">
        <v>1122</v>
      </c>
      <c r="B46" s="1112" t="s">
        <v>1074</v>
      </c>
      <c r="C46" s="1112" t="s">
        <v>1092</v>
      </c>
      <c r="D46" s="556" t="s">
        <v>1127</v>
      </c>
      <c r="E46" s="555">
        <v>3600</v>
      </c>
      <c r="F46" s="555">
        <v>217785</v>
      </c>
      <c r="G46" s="555">
        <v>3600</v>
      </c>
      <c r="H46" s="555">
        <v>217785</v>
      </c>
      <c r="I46" s="555">
        <v>0</v>
      </c>
      <c r="J46" s="1111">
        <v>0</v>
      </c>
    </row>
    <row r="47" spans="1:10">
      <c r="A47" s="1113" t="s">
        <v>1122</v>
      </c>
      <c r="B47" s="1112" t="s">
        <v>1074</v>
      </c>
      <c r="C47" s="1112" t="s">
        <v>1118</v>
      </c>
      <c r="D47" s="556" t="s">
        <v>1128</v>
      </c>
      <c r="E47" s="555">
        <v>30584</v>
      </c>
      <c r="F47" s="555">
        <v>136593</v>
      </c>
      <c r="G47" s="555">
        <v>30584</v>
      </c>
      <c r="H47" s="555">
        <v>136593</v>
      </c>
      <c r="I47" s="555">
        <v>0</v>
      </c>
      <c r="J47" s="1111">
        <v>0</v>
      </c>
    </row>
    <row r="48" spans="1:10">
      <c r="A48" s="1113" t="s">
        <v>1069</v>
      </c>
      <c r="B48" s="1112" t="s">
        <v>1069</v>
      </c>
      <c r="C48" s="1112" t="s">
        <v>1069</v>
      </c>
      <c r="D48" s="556" t="s">
        <v>1129</v>
      </c>
      <c r="E48" s="555">
        <v>0</v>
      </c>
      <c r="F48" s="555">
        <v>0</v>
      </c>
      <c r="G48" s="555">
        <v>0</v>
      </c>
      <c r="H48" s="555">
        <v>0</v>
      </c>
      <c r="I48" s="555">
        <v>0</v>
      </c>
      <c r="J48" s="1111">
        <v>0</v>
      </c>
    </row>
    <row r="49" spans="1:10">
      <c r="A49" s="1113" t="s">
        <v>1069</v>
      </c>
      <c r="B49" s="1112" t="s">
        <v>1069</v>
      </c>
      <c r="C49" s="1112" t="s">
        <v>1069</v>
      </c>
      <c r="D49" s="556" t="s">
        <v>1130</v>
      </c>
      <c r="E49" s="555">
        <v>14320000</v>
      </c>
      <c r="F49" s="555">
        <v>19345366</v>
      </c>
      <c r="G49" s="555">
        <v>14320000</v>
      </c>
      <c r="H49" s="555">
        <v>19345366</v>
      </c>
      <c r="I49" s="555">
        <v>0</v>
      </c>
      <c r="J49" s="1111">
        <v>0</v>
      </c>
    </row>
    <row r="50" spans="1:10">
      <c r="A50" s="1113" t="s">
        <v>1069</v>
      </c>
      <c r="B50" s="1112" t="s">
        <v>1069</v>
      </c>
      <c r="C50" s="1112" t="s">
        <v>1069</v>
      </c>
      <c r="D50" s="556" t="s">
        <v>1131</v>
      </c>
      <c r="E50" s="555">
        <v>14320000</v>
      </c>
      <c r="F50" s="555">
        <v>19345366</v>
      </c>
      <c r="G50" s="555">
        <v>14320000</v>
      </c>
      <c r="H50" s="555">
        <v>19345366</v>
      </c>
      <c r="I50" s="555">
        <v>0</v>
      </c>
      <c r="J50" s="1111">
        <v>0</v>
      </c>
    </row>
    <row r="51" spans="1:10">
      <c r="A51" s="1113" t="s">
        <v>1069</v>
      </c>
      <c r="B51" s="1112" t="s">
        <v>1069</v>
      </c>
      <c r="C51" s="1112" t="s">
        <v>1069</v>
      </c>
      <c r="D51" s="556" t="s">
        <v>1132</v>
      </c>
      <c r="E51" s="555">
        <v>31862581</v>
      </c>
      <c r="F51" s="555">
        <v>159944583</v>
      </c>
      <c r="G51" s="555" t="s">
        <v>1069</v>
      </c>
      <c r="H51" s="555" t="s">
        <v>1069</v>
      </c>
      <c r="I51" s="555" t="s">
        <v>1069</v>
      </c>
      <c r="J51" s="1111" t="s">
        <v>1069</v>
      </c>
    </row>
    <row r="55" spans="1:10">
      <c r="A55" s="1620" t="s">
        <v>1059</v>
      </c>
      <c r="B55" s="1621"/>
      <c r="C55" s="1621"/>
      <c r="D55" s="1622"/>
      <c r="E55" s="1623" t="s">
        <v>1060</v>
      </c>
      <c r="F55" s="1624"/>
      <c r="G55" s="1623" t="s">
        <v>1133</v>
      </c>
      <c r="H55" s="1624"/>
      <c r="I55" s="1623" t="s">
        <v>1134</v>
      </c>
      <c r="J55" s="1624"/>
    </row>
    <row r="56" spans="1:10">
      <c r="A56" s="1115" t="s">
        <v>1063</v>
      </c>
      <c r="B56" s="1114" t="s">
        <v>1064</v>
      </c>
      <c r="C56" s="1114" t="s">
        <v>1065</v>
      </c>
      <c r="D56" s="560" t="s">
        <v>1066</v>
      </c>
      <c r="E56" s="559" t="s">
        <v>1067</v>
      </c>
      <c r="F56" s="559" t="s">
        <v>1068</v>
      </c>
      <c r="G56" s="559" t="s">
        <v>1067</v>
      </c>
      <c r="H56" s="559" t="s">
        <v>1068</v>
      </c>
      <c r="I56" s="559" t="s">
        <v>1067</v>
      </c>
      <c r="J56" s="559" t="s">
        <v>1068</v>
      </c>
    </row>
    <row r="57" spans="1:10">
      <c r="A57" s="1113" t="s">
        <v>1069</v>
      </c>
      <c r="B57" s="1114" t="s">
        <v>1069</v>
      </c>
      <c r="C57" s="1114" t="s">
        <v>1069</v>
      </c>
      <c r="D57" s="556" t="s">
        <v>1070</v>
      </c>
      <c r="E57" s="555">
        <v>18128964</v>
      </c>
      <c r="F57" s="555">
        <v>129491757</v>
      </c>
      <c r="G57" s="555">
        <v>10226391</v>
      </c>
      <c r="H57" s="555">
        <v>77453264</v>
      </c>
      <c r="I57" s="555">
        <v>7902573</v>
      </c>
      <c r="J57" s="1111">
        <v>52038493</v>
      </c>
    </row>
    <row r="58" spans="1:10">
      <c r="A58" s="1113" t="s">
        <v>1069</v>
      </c>
      <c r="B58" s="1112" t="s">
        <v>1069</v>
      </c>
      <c r="C58" s="1112" t="s">
        <v>1069</v>
      </c>
      <c r="D58" s="556" t="s">
        <v>1071</v>
      </c>
      <c r="E58" s="555">
        <v>9805993</v>
      </c>
      <c r="F58" s="555">
        <v>74992285</v>
      </c>
      <c r="G58" s="555">
        <v>9805993</v>
      </c>
      <c r="H58" s="555">
        <v>73522735</v>
      </c>
      <c r="I58" s="555">
        <v>0</v>
      </c>
      <c r="J58" s="1111">
        <v>1469550</v>
      </c>
    </row>
    <row r="59" spans="1:10">
      <c r="A59" s="1113" t="s">
        <v>1072</v>
      </c>
      <c r="B59" s="1112" t="s">
        <v>1069</v>
      </c>
      <c r="C59" s="1112" t="s">
        <v>1069</v>
      </c>
      <c r="D59" s="556" t="s">
        <v>1135</v>
      </c>
      <c r="E59" s="555">
        <v>2370959</v>
      </c>
      <c r="F59" s="555">
        <v>33169087</v>
      </c>
      <c r="G59" s="555">
        <v>2370959</v>
      </c>
      <c r="H59" s="555">
        <v>33169087</v>
      </c>
      <c r="I59" s="555">
        <v>0</v>
      </c>
      <c r="J59" s="1111">
        <v>0</v>
      </c>
    </row>
    <row r="60" spans="1:10">
      <c r="A60" s="1113" t="s">
        <v>1072</v>
      </c>
      <c r="B60" s="1112" t="s">
        <v>1136</v>
      </c>
      <c r="C60" s="1112" t="s">
        <v>1069</v>
      </c>
      <c r="D60" s="556" t="s">
        <v>1137</v>
      </c>
      <c r="E60" s="555">
        <v>1665848</v>
      </c>
      <c r="F60" s="555">
        <v>11541862</v>
      </c>
      <c r="G60" s="555">
        <v>1665848</v>
      </c>
      <c r="H60" s="555">
        <v>11541862</v>
      </c>
      <c r="I60" s="555">
        <v>0</v>
      </c>
      <c r="J60" s="1111">
        <v>0</v>
      </c>
    </row>
    <row r="61" spans="1:10">
      <c r="A61" s="1113" t="s">
        <v>1072</v>
      </c>
      <c r="B61" s="1112" t="s">
        <v>1136</v>
      </c>
      <c r="C61" s="1112" t="s">
        <v>1072</v>
      </c>
      <c r="D61" s="556" t="s">
        <v>1138</v>
      </c>
      <c r="E61" s="555">
        <v>1501945</v>
      </c>
      <c r="F61" s="555">
        <v>8962973</v>
      </c>
      <c r="G61" s="555">
        <v>1501945</v>
      </c>
      <c r="H61" s="555">
        <v>8962973</v>
      </c>
      <c r="I61" s="555">
        <v>0</v>
      </c>
      <c r="J61" s="1111">
        <v>0</v>
      </c>
    </row>
    <row r="62" spans="1:10">
      <c r="A62" s="1113" t="s">
        <v>1072</v>
      </c>
      <c r="B62" s="1112" t="s">
        <v>1136</v>
      </c>
      <c r="C62" s="1112" t="s">
        <v>1074</v>
      </c>
      <c r="D62" s="556" t="s">
        <v>1139</v>
      </c>
      <c r="E62" s="555">
        <v>74600</v>
      </c>
      <c r="F62" s="555">
        <v>561606</v>
      </c>
      <c r="G62" s="555">
        <v>74600</v>
      </c>
      <c r="H62" s="555">
        <v>561606</v>
      </c>
      <c r="I62" s="555">
        <v>0</v>
      </c>
      <c r="J62" s="1111">
        <v>0</v>
      </c>
    </row>
    <row r="63" spans="1:10">
      <c r="A63" s="1113" t="s">
        <v>1072</v>
      </c>
      <c r="B63" s="1112" t="s">
        <v>1136</v>
      </c>
      <c r="C63" s="1112" t="s">
        <v>1094</v>
      </c>
      <c r="D63" s="556" t="s">
        <v>1140</v>
      </c>
      <c r="E63" s="555">
        <v>55845</v>
      </c>
      <c r="F63" s="555">
        <v>985011</v>
      </c>
      <c r="G63" s="555">
        <v>55845</v>
      </c>
      <c r="H63" s="555">
        <v>985011</v>
      </c>
      <c r="I63" s="555">
        <v>0</v>
      </c>
      <c r="J63" s="1111">
        <v>0</v>
      </c>
    </row>
    <row r="64" spans="1:10">
      <c r="A64" s="1113" t="s">
        <v>1072</v>
      </c>
      <c r="B64" s="1112" t="s">
        <v>1136</v>
      </c>
      <c r="C64" s="1112" t="s">
        <v>1092</v>
      </c>
      <c r="D64" s="556" t="s">
        <v>1141</v>
      </c>
      <c r="E64" s="555">
        <v>445</v>
      </c>
      <c r="F64" s="555">
        <v>1825</v>
      </c>
      <c r="G64" s="555">
        <v>445</v>
      </c>
      <c r="H64" s="555">
        <v>1825</v>
      </c>
      <c r="I64" s="555">
        <v>0</v>
      </c>
      <c r="J64" s="1111">
        <v>0</v>
      </c>
    </row>
    <row r="65" spans="1:10">
      <c r="A65" s="1113" t="s">
        <v>1072</v>
      </c>
      <c r="B65" s="1112" t="s">
        <v>1136</v>
      </c>
      <c r="C65" s="1112" t="s">
        <v>1097</v>
      </c>
      <c r="D65" s="556" t="s">
        <v>1142</v>
      </c>
      <c r="E65" s="555">
        <v>33013</v>
      </c>
      <c r="F65" s="555">
        <v>1030447</v>
      </c>
      <c r="G65" s="555">
        <v>33013</v>
      </c>
      <c r="H65" s="555">
        <v>1030447</v>
      </c>
      <c r="I65" s="555">
        <v>0</v>
      </c>
      <c r="J65" s="1111">
        <v>0</v>
      </c>
    </row>
    <row r="66" spans="1:10">
      <c r="A66" s="1113" t="s">
        <v>1072</v>
      </c>
      <c r="B66" s="1112" t="s">
        <v>1143</v>
      </c>
      <c r="C66" s="1112" t="s">
        <v>1069</v>
      </c>
      <c r="D66" s="556" t="s">
        <v>1144</v>
      </c>
      <c r="E66" s="555">
        <v>0</v>
      </c>
      <c r="F66" s="555">
        <v>10831159</v>
      </c>
      <c r="G66" s="555">
        <v>0</v>
      </c>
      <c r="H66" s="555">
        <v>10831159</v>
      </c>
      <c r="I66" s="555">
        <v>0</v>
      </c>
      <c r="J66" s="1111">
        <v>0</v>
      </c>
    </row>
    <row r="67" spans="1:10">
      <c r="A67" s="1113" t="s">
        <v>1072</v>
      </c>
      <c r="B67" s="1112" t="s">
        <v>1143</v>
      </c>
      <c r="C67" s="1112" t="s">
        <v>1072</v>
      </c>
      <c r="D67" s="556" t="s">
        <v>1138</v>
      </c>
      <c r="E67" s="555">
        <v>0</v>
      </c>
      <c r="F67" s="555">
        <v>5222596</v>
      </c>
      <c r="G67" s="555">
        <v>0</v>
      </c>
      <c r="H67" s="555">
        <v>5222596</v>
      </c>
      <c r="I67" s="555">
        <v>0</v>
      </c>
      <c r="J67" s="1111">
        <v>0</v>
      </c>
    </row>
    <row r="68" spans="1:10">
      <c r="A68" s="1113" t="s">
        <v>1072</v>
      </c>
      <c r="B68" s="1112" t="s">
        <v>1143</v>
      </c>
      <c r="C68" s="1112" t="s">
        <v>1074</v>
      </c>
      <c r="D68" s="556" t="s">
        <v>1145</v>
      </c>
      <c r="E68" s="555">
        <v>0</v>
      </c>
      <c r="F68" s="555">
        <v>5608563</v>
      </c>
      <c r="G68" s="555">
        <v>0</v>
      </c>
      <c r="H68" s="555">
        <v>5608563</v>
      </c>
      <c r="I68" s="555">
        <v>0</v>
      </c>
      <c r="J68" s="1111">
        <v>0</v>
      </c>
    </row>
    <row r="69" spans="1:10">
      <c r="A69" s="1113" t="s">
        <v>1072</v>
      </c>
      <c r="B69" s="1112" t="s">
        <v>1146</v>
      </c>
      <c r="C69" s="1112" t="s">
        <v>1069</v>
      </c>
      <c r="D69" s="556" t="s">
        <v>1147</v>
      </c>
      <c r="E69" s="555">
        <v>666337</v>
      </c>
      <c r="F69" s="555">
        <v>10518102</v>
      </c>
      <c r="G69" s="555">
        <v>666337</v>
      </c>
      <c r="H69" s="555">
        <v>10518102</v>
      </c>
      <c r="I69" s="555">
        <v>0</v>
      </c>
      <c r="J69" s="1111">
        <v>0</v>
      </c>
    </row>
    <row r="70" spans="1:10">
      <c r="A70" s="1113" t="s">
        <v>1072</v>
      </c>
      <c r="B70" s="1112" t="s">
        <v>1146</v>
      </c>
      <c r="C70" s="1112" t="s">
        <v>1074</v>
      </c>
      <c r="D70" s="556" t="s">
        <v>1148</v>
      </c>
      <c r="E70" s="555">
        <v>572986</v>
      </c>
      <c r="F70" s="555">
        <v>9693283</v>
      </c>
      <c r="G70" s="555">
        <v>572986</v>
      </c>
      <c r="H70" s="555">
        <v>9693283</v>
      </c>
      <c r="I70" s="555">
        <v>0</v>
      </c>
      <c r="J70" s="1111">
        <v>0</v>
      </c>
    </row>
    <row r="71" spans="1:10">
      <c r="A71" s="1113" t="s">
        <v>1072</v>
      </c>
      <c r="B71" s="1112" t="s">
        <v>1146</v>
      </c>
      <c r="C71" s="1112" t="s">
        <v>1094</v>
      </c>
      <c r="D71" s="556" t="s">
        <v>1149</v>
      </c>
      <c r="E71" s="555">
        <v>5798</v>
      </c>
      <c r="F71" s="555">
        <v>23667</v>
      </c>
      <c r="G71" s="555">
        <v>5798</v>
      </c>
      <c r="H71" s="555">
        <v>23667</v>
      </c>
      <c r="I71" s="555">
        <v>0</v>
      </c>
      <c r="J71" s="1111">
        <v>0</v>
      </c>
    </row>
    <row r="72" spans="1:10">
      <c r="A72" s="1113" t="s">
        <v>1072</v>
      </c>
      <c r="B72" s="1112" t="s">
        <v>1146</v>
      </c>
      <c r="C72" s="1112" t="s">
        <v>1092</v>
      </c>
      <c r="D72" s="556" t="s">
        <v>1150</v>
      </c>
      <c r="E72" s="555">
        <v>43173</v>
      </c>
      <c r="F72" s="555">
        <v>378457</v>
      </c>
      <c r="G72" s="555">
        <v>43173</v>
      </c>
      <c r="H72" s="555">
        <v>378457</v>
      </c>
      <c r="I72" s="555">
        <v>0</v>
      </c>
      <c r="J72" s="1111">
        <v>0</v>
      </c>
    </row>
    <row r="73" spans="1:10">
      <c r="A73" s="1113" t="s">
        <v>1072</v>
      </c>
      <c r="B73" s="1112" t="s">
        <v>1146</v>
      </c>
      <c r="C73" s="1112" t="s">
        <v>1104</v>
      </c>
      <c r="D73" s="556" t="s">
        <v>1151</v>
      </c>
      <c r="E73" s="555">
        <v>44380</v>
      </c>
      <c r="F73" s="555">
        <v>422695</v>
      </c>
      <c r="G73" s="555">
        <v>44380</v>
      </c>
      <c r="H73" s="555">
        <v>422695</v>
      </c>
      <c r="I73" s="555">
        <v>0</v>
      </c>
      <c r="J73" s="1111">
        <v>0</v>
      </c>
    </row>
    <row r="74" spans="1:10">
      <c r="A74" s="1113" t="s">
        <v>1072</v>
      </c>
      <c r="B74" s="1112" t="s">
        <v>1152</v>
      </c>
      <c r="C74" s="1112" t="s">
        <v>1069</v>
      </c>
      <c r="D74" s="556" t="s">
        <v>1153</v>
      </c>
      <c r="E74" s="555">
        <v>38774</v>
      </c>
      <c r="F74" s="555">
        <v>277964</v>
      </c>
      <c r="G74" s="555">
        <v>38774</v>
      </c>
      <c r="H74" s="555">
        <v>277964</v>
      </c>
      <c r="I74" s="555">
        <v>0</v>
      </c>
      <c r="J74" s="1111">
        <v>0</v>
      </c>
    </row>
    <row r="75" spans="1:10">
      <c r="A75" s="1113" t="s">
        <v>1072</v>
      </c>
      <c r="B75" s="1112" t="s">
        <v>1152</v>
      </c>
      <c r="C75" s="1112" t="s">
        <v>1074</v>
      </c>
      <c r="D75" s="556" t="s">
        <v>1154</v>
      </c>
      <c r="E75" s="555">
        <v>38774</v>
      </c>
      <c r="F75" s="555">
        <v>277964</v>
      </c>
      <c r="G75" s="555">
        <v>38774</v>
      </c>
      <c r="H75" s="555">
        <v>277964</v>
      </c>
      <c r="I75" s="555">
        <v>0</v>
      </c>
      <c r="J75" s="1111">
        <v>0</v>
      </c>
    </row>
    <row r="76" spans="1:10">
      <c r="A76" s="1113" t="s">
        <v>1074</v>
      </c>
      <c r="B76" s="1112" t="s">
        <v>1069</v>
      </c>
      <c r="C76" s="1112" t="s">
        <v>1069</v>
      </c>
      <c r="D76" s="556" t="s">
        <v>1155</v>
      </c>
      <c r="E76" s="555">
        <v>804730</v>
      </c>
      <c r="F76" s="555">
        <v>5436343</v>
      </c>
      <c r="G76" s="555">
        <v>804730</v>
      </c>
      <c r="H76" s="555">
        <v>4421343</v>
      </c>
      <c r="I76" s="555">
        <v>0</v>
      </c>
      <c r="J76" s="1111">
        <v>1015000</v>
      </c>
    </row>
    <row r="77" spans="1:10">
      <c r="A77" s="1113" t="s">
        <v>1074</v>
      </c>
      <c r="B77" s="1112" t="s">
        <v>1156</v>
      </c>
      <c r="C77" s="1112" t="s">
        <v>1069</v>
      </c>
      <c r="D77" s="556" t="s">
        <v>1157</v>
      </c>
      <c r="E77" s="555">
        <v>23500</v>
      </c>
      <c r="F77" s="555">
        <v>364540</v>
      </c>
      <c r="G77" s="555">
        <v>23500</v>
      </c>
      <c r="H77" s="555">
        <v>364540</v>
      </c>
      <c r="I77" s="555">
        <v>0</v>
      </c>
      <c r="J77" s="1111">
        <v>0</v>
      </c>
    </row>
    <row r="78" spans="1:10">
      <c r="A78" s="1113" t="s">
        <v>1074</v>
      </c>
      <c r="B78" s="1112" t="s">
        <v>1156</v>
      </c>
      <c r="C78" s="1112" t="s">
        <v>1074</v>
      </c>
      <c r="D78" s="556" t="s">
        <v>1158</v>
      </c>
      <c r="E78" s="555">
        <v>23500</v>
      </c>
      <c r="F78" s="555">
        <v>364540</v>
      </c>
      <c r="G78" s="555">
        <v>23500</v>
      </c>
      <c r="H78" s="555">
        <v>364540</v>
      </c>
      <c r="I78" s="555">
        <v>0</v>
      </c>
      <c r="J78" s="1111">
        <v>0</v>
      </c>
    </row>
    <row r="79" spans="1:10">
      <c r="A79" s="1113" t="s">
        <v>1074</v>
      </c>
      <c r="B79" s="1112" t="s">
        <v>1160</v>
      </c>
      <c r="C79" s="1112" t="s">
        <v>1069</v>
      </c>
      <c r="D79" s="556" t="s">
        <v>1161</v>
      </c>
      <c r="E79" s="555">
        <v>781230</v>
      </c>
      <c r="F79" s="555">
        <v>5071803</v>
      </c>
      <c r="G79" s="555">
        <v>781230</v>
      </c>
      <c r="H79" s="555">
        <v>4056803</v>
      </c>
      <c r="I79" s="555">
        <v>0</v>
      </c>
      <c r="J79" s="1111">
        <v>1015000</v>
      </c>
    </row>
    <row r="80" spans="1:10">
      <c r="A80" s="1113" t="s">
        <v>1074</v>
      </c>
      <c r="B80" s="1112" t="s">
        <v>1160</v>
      </c>
      <c r="C80" s="1112" t="s">
        <v>1074</v>
      </c>
      <c r="D80" s="556" t="s">
        <v>1162</v>
      </c>
      <c r="E80" s="555">
        <v>387928</v>
      </c>
      <c r="F80" s="555">
        <v>1962350</v>
      </c>
      <c r="G80" s="555">
        <v>387928</v>
      </c>
      <c r="H80" s="555">
        <v>1962350</v>
      </c>
      <c r="I80" s="555">
        <v>0</v>
      </c>
      <c r="J80" s="1111">
        <v>0</v>
      </c>
    </row>
    <row r="81" spans="1:10">
      <c r="A81" s="1113" t="s">
        <v>1074</v>
      </c>
      <c r="B81" s="1112" t="s">
        <v>1160</v>
      </c>
      <c r="C81" s="1112" t="s">
        <v>1094</v>
      </c>
      <c r="D81" s="556" t="s">
        <v>1163</v>
      </c>
      <c r="E81" s="555">
        <v>393302</v>
      </c>
      <c r="F81" s="555">
        <v>3109453</v>
      </c>
      <c r="G81" s="555">
        <v>393302</v>
      </c>
      <c r="H81" s="555">
        <v>2094453</v>
      </c>
      <c r="I81" s="555">
        <v>0</v>
      </c>
      <c r="J81" s="1111">
        <v>1015000</v>
      </c>
    </row>
    <row r="82" spans="1:10">
      <c r="A82" s="1620" t="s">
        <v>1059</v>
      </c>
      <c r="B82" s="1621"/>
      <c r="C82" s="1621"/>
      <c r="D82" s="1622"/>
      <c r="E82" s="1623" t="s">
        <v>1060</v>
      </c>
      <c r="F82" s="1624"/>
      <c r="G82" s="1623" t="s">
        <v>1133</v>
      </c>
      <c r="H82" s="1624"/>
      <c r="I82" s="1623" t="s">
        <v>1134</v>
      </c>
      <c r="J82" s="1624"/>
    </row>
    <row r="83" spans="1:10">
      <c r="A83" s="1115" t="s">
        <v>1063</v>
      </c>
      <c r="B83" s="1114" t="s">
        <v>1064</v>
      </c>
      <c r="C83" s="1114" t="s">
        <v>1065</v>
      </c>
      <c r="D83" s="560" t="s">
        <v>1066</v>
      </c>
      <c r="E83" s="559" t="s">
        <v>1067</v>
      </c>
      <c r="F83" s="559" t="s">
        <v>1068</v>
      </c>
      <c r="G83" s="559" t="s">
        <v>1067</v>
      </c>
      <c r="H83" s="559" t="s">
        <v>1068</v>
      </c>
      <c r="I83" s="559" t="s">
        <v>1067</v>
      </c>
      <c r="J83" s="559" t="s">
        <v>1068</v>
      </c>
    </row>
    <row r="84" spans="1:10">
      <c r="A84" s="1113" t="s">
        <v>1094</v>
      </c>
      <c r="B84" s="1112" t="s">
        <v>1069</v>
      </c>
      <c r="C84" s="1112" t="s">
        <v>1069</v>
      </c>
      <c r="D84" s="556" t="s">
        <v>1164</v>
      </c>
      <c r="E84" s="555">
        <v>3509878</v>
      </c>
      <c r="F84" s="555">
        <v>16700961</v>
      </c>
      <c r="G84" s="555">
        <v>3509878</v>
      </c>
      <c r="H84" s="555">
        <v>16246411</v>
      </c>
      <c r="I84" s="555">
        <v>0</v>
      </c>
      <c r="J84" s="1111">
        <v>454550</v>
      </c>
    </row>
    <row r="85" spans="1:10">
      <c r="A85" s="1113" t="s">
        <v>1094</v>
      </c>
      <c r="B85" s="1112" t="s">
        <v>1165</v>
      </c>
      <c r="C85" s="1112" t="s">
        <v>1069</v>
      </c>
      <c r="D85" s="556" t="s">
        <v>1166</v>
      </c>
      <c r="E85" s="555">
        <v>1092693</v>
      </c>
      <c r="F85" s="555">
        <v>5619178</v>
      </c>
      <c r="G85" s="555">
        <v>1092693</v>
      </c>
      <c r="H85" s="555">
        <v>5164628</v>
      </c>
      <c r="I85" s="555">
        <v>0</v>
      </c>
      <c r="J85" s="1111">
        <v>454550</v>
      </c>
    </row>
    <row r="86" spans="1:10">
      <c r="A86" s="1113" t="s">
        <v>1094</v>
      </c>
      <c r="B86" s="1112" t="s">
        <v>1165</v>
      </c>
      <c r="C86" s="1112" t="s">
        <v>1074</v>
      </c>
      <c r="D86" s="556" t="s">
        <v>1167</v>
      </c>
      <c r="E86" s="555">
        <v>1092693</v>
      </c>
      <c r="F86" s="555">
        <v>5619178</v>
      </c>
      <c r="G86" s="555">
        <v>1092693</v>
      </c>
      <c r="H86" s="555">
        <v>5164628</v>
      </c>
      <c r="I86" s="555">
        <v>0</v>
      </c>
      <c r="J86" s="1111">
        <v>454550</v>
      </c>
    </row>
    <row r="87" spans="1:10">
      <c r="A87" s="1113" t="s">
        <v>1094</v>
      </c>
      <c r="B87" s="1112" t="s">
        <v>1168</v>
      </c>
      <c r="C87" s="1112" t="s">
        <v>1069</v>
      </c>
      <c r="D87" s="556" t="s">
        <v>1169</v>
      </c>
      <c r="E87" s="555">
        <v>820029</v>
      </c>
      <c r="F87" s="555">
        <v>4362847</v>
      </c>
      <c r="G87" s="555">
        <v>820029</v>
      </c>
      <c r="H87" s="555">
        <v>4362847</v>
      </c>
      <c r="I87" s="555">
        <v>0</v>
      </c>
      <c r="J87" s="1111">
        <v>0</v>
      </c>
    </row>
    <row r="88" spans="1:10">
      <c r="A88" s="1113" t="s">
        <v>1094</v>
      </c>
      <c r="B88" s="1112" t="s">
        <v>1168</v>
      </c>
      <c r="C88" s="1112" t="s">
        <v>1074</v>
      </c>
      <c r="D88" s="556" t="s">
        <v>1170</v>
      </c>
      <c r="E88" s="555">
        <v>820029</v>
      </c>
      <c r="F88" s="555">
        <v>4362847</v>
      </c>
      <c r="G88" s="555">
        <v>820029</v>
      </c>
      <c r="H88" s="555">
        <v>4362847</v>
      </c>
      <c r="I88" s="555">
        <v>0</v>
      </c>
      <c r="J88" s="1111">
        <v>0</v>
      </c>
    </row>
    <row r="89" spans="1:10">
      <c r="A89" s="1113" t="s">
        <v>1094</v>
      </c>
      <c r="B89" s="1112" t="s">
        <v>1171</v>
      </c>
      <c r="C89" s="1112" t="s">
        <v>1069</v>
      </c>
      <c r="D89" s="556" t="s">
        <v>1172</v>
      </c>
      <c r="E89" s="555">
        <v>1597156</v>
      </c>
      <c r="F89" s="555">
        <v>6718936</v>
      </c>
      <c r="G89" s="555">
        <v>1597156</v>
      </c>
      <c r="H89" s="555">
        <v>6718936</v>
      </c>
      <c r="I89" s="555">
        <v>0</v>
      </c>
      <c r="J89" s="1111">
        <v>0</v>
      </c>
    </row>
    <row r="90" spans="1:10">
      <c r="A90" s="1113" t="s">
        <v>1094</v>
      </c>
      <c r="B90" s="1112" t="s">
        <v>1171</v>
      </c>
      <c r="C90" s="1112" t="s">
        <v>1072</v>
      </c>
      <c r="D90" s="556" t="s">
        <v>1138</v>
      </c>
      <c r="E90" s="555">
        <v>198291</v>
      </c>
      <c r="F90" s="555">
        <v>1807322</v>
      </c>
      <c r="G90" s="555">
        <v>198291</v>
      </c>
      <c r="H90" s="555">
        <v>1807322</v>
      </c>
      <c r="I90" s="555">
        <v>0</v>
      </c>
      <c r="J90" s="1111">
        <v>0</v>
      </c>
    </row>
    <row r="91" spans="1:10">
      <c r="A91" s="1113" t="s">
        <v>1094</v>
      </c>
      <c r="B91" s="1112" t="s">
        <v>1171</v>
      </c>
      <c r="C91" s="1112" t="s">
        <v>1094</v>
      </c>
      <c r="D91" s="556" t="s">
        <v>1173</v>
      </c>
      <c r="E91" s="555">
        <v>800</v>
      </c>
      <c r="F91" s="555">
        <v>4080</v>
      </c>
      <c r="G91" s="555">
        <v>800</v>
      </c>
      <c r="H91" s="555">
        <v>4080</v>
      </c>
      <c r="I91" s="555">
        <v>0</v>
      </c>
      <c r="J91" s="1111">
        <v>0</v>
      </c>
    </row>
    <row r="92" spans="1:10">
      <c r="A92" s="1113" t="s">
        <v>1094</v>
      </c>
      <c r="B92" s="1112" t="s">
        <v>1171</v>
      </c>
      <c r="C92" s="1112" t="s">
        <v>1092</v>
      </c>
      <c r="D92" s="556" t="s">
        <v>1174</v>
      </c>
      <c r="E92" s="555">
        <v>921007</v>
      </c>
      <c r="F92" s="555">
        <v>3339460</v>
      </c>
      <c r="G92" s="555">
        <v>921007</v>
      </c>
      <c r="H92" s="555">
        <v>3339460</v>
      </c>
      <c r="I92" s="555">
        <v>0</v>
      </c>
      <c r="J92" s="1111">
        <v>0</v>
      </c>
    </row>
    <row r="93" spans="1:10">
      <c r="A93" s="1113" t="s">
        <v>1094</v>
      </c>
      <c r="B93" s="1112" t="s">
        <v>1171</v>
      </c>
      <c r="C93" s="1112" t="s">
        <v>1097</v>
      </c>
      <c r="D93" s="556" t="s">
        <v>1175</v>
      </c>
      <c r="E93" s="555">
        <v>477058</v>
      </c>
      <c r="F93" s="555">
        <v>1568074</v>
      </c>
      <c r="G93" s="555">
        <v>477058</v>
      </c>
      <c r="H93" s="555">
        <v>1568074</v>
      </c>
      <c r="I93" s="555">
        <v>0</v>
      </c>
      <c r="J93" s="1111">
        <v>0</v>
      </c>
    </row>
    <row r="94" spans="1:10">
      <c r="A94" s="1113" t="s">
        <v>1092</v>
      </c>
      <c r="B94" s="1112" t="s">
        <v>1069</v>
      </c>
      <c r="C94" s="1112" t="s">
        <v>1069</v>
      </c>
      <c r="D94" s="556" t="s">
        <v>1176</v>
      </c>
      <c r="E94" s="555">
        <v>740734</v>
      </c>
      <c r="F94" s="555">
        <v>4632575</v>
      </c>
      <c r="G94" s="555">
        <v>740734</v>
      </c>
      <c r="H94" s="555">
        <v>4632575</v>
      </c>
      <c r="I94" s="555">
        <v>0</v>
      </c>
      <c r="J94" s="1111">
        <v>0</v>
      </c>
    </row>
    <row r="95" spans="1:10">
      <c r="A95" s="1113" t="s">
        <v>1092</v>
      </c>
      <c r="B95" s="1112" t="s">
        <v>1177</v>
      </c>
      <c r="C95" s="1112" t="s">
        <v>1069</v>
      </c>
      <c r="D95" s="556" t="s">
        <v>1178</v>
      </c>
      <c r="E95" s="555">
        <v>37098</v>
      </c>
      <c r="F95" s="555">
        <v>267102</v>
      </c>
      <c r="G95" s="555">
        <v>37098</v>
      </c>
      <c r="H95" s="555">
        <v>267102</v>
      </c>
      <c r="I95" s="555">
        <v>0</v>
      </c>
      <c r="J95" s="1111">
        <v>0</v>
      </c>
    </row>
    <row r="96" spans="1:10">
      <c r="A96" s="1113" t="s">
        <v>1092</v>
      </c>
      <c r="B96" s="1112" t="s">
        <v>1177</v>
      </c>
      <c r="C96" s="1112" t="s">
        <v>1074</v>
      </c>
      <c r="D96" s="556" t="s">
        <v>1179</v>
      </c>
      <c r="E96" s="555">
        <v>37098</v>
      </c>
      <c r="F96" s="555">
        <v>267102</v>
      </c>
      <c r="G96" s="555">
        <v>37098</v>
      </c>
      <c r="H96" s="555">
        <v>267102</v>
      </c>
      <c r="I96" s="555">
        <v>0</v>
      </c>
      <c r="J96" s="1111">
        <v>0</v>
      </c>
    </row>
    <row r="97" spans="1:10">
      <c r="A97" s="1113" t="s">
        <v>1092</v>
      </c>
      <c r="B97" s="1112" t="s">
        <v>1180</v>
      </c>
      <c r="C97" s="1112" t="s">
        <v>1069</v>
      </c>
      <c r="D97" s="556" t="s">
        <v>1181</v>
      </c>
      <c r="E97" s="555">
        <v>383979</v>
      </c>
      <c r="F97" s="555">
        <v>3933561</v>
      </c>
      <c r="G97" s="555">
        <v>383979</v>
      </c>
      <c r="H97" s="555">
        <v>3933561</v>
      </c>
      <c r="I97" s="555">
        <v>0</v>
      </c>
      <c r="J97" s="1111">
        <v>0</v>
      </c>
    </row>
    <row r="98" spans="1:10">
      <c r="A98" s="1113" t="s">
        <v>1092</v>
      </c>
      <c r="B98" s="1112" t="s">
        <v>1180</v>
      </c>
      <c r="C98" s="1112" t="s">
        <v>1074</v>
      </c>
      <c r="D98" s="556" t="s">
        <v>1182</v>
      </c>
      <c r="E98" s="555">
        <v>383979</v>
      </c>
      <c r="F98" s="555">
        <v>3933561</v>
      </c>
      <c r="G98" s="555">
        <v>383979</v>
      </c>
      <c r="H98" s="555">
        <v>3933561</v>
      </c>
      <c r="I98" s="555">
        <v>0</v>
      </c>
      <c r="J98" s="1111">
        <v>0</v>
      </c>
    </row>
    <row r="99" spans="1:10">
      <c r="A99" s="1113" t="s">
        <v>1092</v>
      </c>
      <c r="B99" s="1112" t="s">
        <v>1183</v>
      </c>
      <c r="C99" s="1112" t="s">
        <v>1069</v>
      </c>
      <c r="D99" s="556" t="s">
        <v>1184</v>
      </c>
      <c r="E99" s="555">
        <v>319657</v>
      </c>
      <c r="F99" s="555">
        <v>431912</v>
      </c>
      <c r="G99" s="555">
        <v>319657</v>
      </c>
      <c r="H99" s="555">
        <v>431912</v>
      </c>
      <c r="I99" s="555">
        <v>0</v>
      </c>
      <c r="J99" s="1111">
        <v>0</v>
      </c>
    </row>
    <row r="100" spans="1:10">
      <c r="A100" s="1113" t="s">
        <v>1092</v>
      </c>
      <c r="B100" s="1112" t="s">
        <v>1183</v>
      </c>
      <c r="C100" s="1112" t="s">
        <v>1074</v>
      </c>
      <c r="D100" s="556" t="s">
        <v>1185</v>
      </c>
      <c r="E100" s="555">
        <v>319657</v>
      </c>
      <c r="F100" s="555">
        <v>431912</v>
      </c>
      <c r="G100" s="555">
        <v>319657</v>
      </c>
      <c r="H100" s="555">
        <v>431912</v>
      </c>
      <c r="I100" s="555">
        <v>0</v>
      </c>
      <c r="J100" s="1111">
        <v>0</v>
      </c>
    </row>
    <row r="101" spans="1:10">
      <c r="A101" s="1113" t="s">
        <v>1097</v>
      </c>
      <c r="B101" s="1112" t="s">
        <v>1069</v>
      </c>
      <c r="C101" s="1112" t="s">
        <v>1069</v>
      </c>
      <c r="D101" s="556" t="s">
        <v>1186</v>
      </c>
      <c r="E101" s="555">
        <v>1406490</v>
      </c>
      <c r="F101" s="555">
        <v>9737922</v>
      </c>
      <c r="G101" s="555">
        <v>1406490</v>
      </c>
      <c r="H101" s="555">
        <v>9737922</v>
      </c>
      <c r="I101" s="555">
        <v>0</v>
      </c>
      <c r="J101" s="1111">
        <v>0</v>
      </c>
    </row>
    <row r="102" spans="1:10">
      <c r="A102" s="1113" t="s">
        <v>1097</v>
      </c>
      <c r="B102" s="1112" t="s">
        <v>1187</v>
      </c>
      <c r="C102" s="1112" t="s">
        <v>1069</v>
      </c>
      <c r="D102" s="556" t="s">
        <v>1188</v>
      </c>
      <c r="E102" s="555">
        <v>1194733</v>
      </c>
      <c r="F102" s="555">
        <v>9204944</v>
      </c>
      <c r="G102" s="555">
        <v>1194733</v>
      </c>
      <c r="H102" s="555">
        <v>9204944</v>
      </c>
      <c r="I102" s="555">
        <v>0</v>
      </c>
      <c r="J102" s="1111">
        <v>0</v>
      </c>
    </row>
    <row r="103" spans="1:10">
      <c r="A103" s="1113" t="s">
        <v>1097</v>
      </c>
      <c r="B103" s="1112" t="s">
        <v>1187</v>
      </c>
      <c r="C103" s="1112" t="s">
        <v>1072</v>
      </c>
      <c r="D103" s="556" t="s">
        <v>1138</v>
      </c>
      <c r="E103" s="555">
        <v>584597</v>
      </c>
      <c r="F103" s="555">
        <v>5186809</v>
      </c>
      <c r="G103" s="555">
        <v>584597</v>
      </c>
      <c r="H103" s="555">
        <v>5186809</v>
      </c>
      <c r="I103" s="555">
        <v>0</v>
      </c>
      <c r="J103" s="1111">
        <v>0</v>
      </c>
    </row>
    <row r="104" spans="1:10">
      <c r="A104" s="1113" t="s">
        <v>1097</v>
      </c>
      <c r="B104" s="1112" t="s">
        <v>1187</v>
      </c>
      <c r="C104" s="1112" t="s">
        <v>1074</v>
      </c>
      <c r="D104" s="556" t="s">
        <v>1189</v>
      </c>
      <c r="E104" s="555">
        <v>227903</v>
      </c>
      <c r="F104" s="555">
        <v>1753718</v>
      </c>
      <c r="G104" s="555">
        <v>227903</v>
      </c>
      <c r="H104" s="555">
        <v>1753718</v>
      </c>
      <c r="I104" s="555">
        <v>0</v>
      </c>
      <c r="J104" s="1111">
        <v>0</v>
      </c>
    </row>
    <row r="105" spans="1:10">
      <c r="A105" s="1113" t="s">
        <v>1097</v>
      </c>
      <c r="B105" s="1112" t="s">
        <v>1187</v>
      </c>
      <c r="C105" s="1112" t="s">
        <v>1094</v>
      </c>
      <c r="D105" s="556" t="s">
        <v>1190</v>
      </c>
      <c r="E105" s="555">
        <v>382233</v>
      </c>
      <c r="F105" s="555">
        <v>2264417</v>
      </c>
      <c r="G105" s="555">
        <v>382233</v>
      </c>
      <c r="H105" s="555">
        <v>2264417</v>
      </c>
      <c r="I105" s="555">
        <v>0</v>
      </c>
      <c r="J105" s="1111">
        <v>0</v>
      </c>
    </row>
    <row r="106" spans="1:10">
      <c r="A106" s="1113" t="s">
        <v>1097</v>
      </c>
      <c r="B106" s="1112" t="s">
        <v>1191</v>
      </c>
      <c r="C106" s="1112" t="s">
        <v>1069</v>
      </c>
      <c r="D106" s="556" t="s">
        <v>1192</v>
      </c>
      <c r="E106" s="555">
        <v>211757</v>
      </c>
      <c r="F106" s="555">
        <v>532978</v>
      </c>
      <c r="G106" s="555">
        <v>211757</v>
      </c>
      <c r="H106" s="555">
        <v>532978</v>
      </c>
      <c r="I106" s="555">
        <v>0</v>
      </c>
      <c r="J106" s="1111">
        <v>0</v>
      </c>
    </row>
    <row r="107" spans="1:10">
      <c r="A107" s="1113" t="s">
        <v>1097</v>
      </c>
      <c r="B107" s="1112" t="s">
        <v>1191</v>
      </c>
      <c r="C107" s="1112" t="s">
        <v>1074</v>
      </c>
      <c r="D107" s="556" t="s">
        <v>1193</v>
      </c>
      <c r="E107" s="555">
        <v>211757</v>
      </c>
      <c r="F107" s="555">
        <v>532978</v>
      </c>
      <c r="G107" s="555">
        <v>211757</v>
      </c>
      <c r="H107" s="555">
        <v>532978</v>
      </c>
      <c r="I107" s="555">
        <v>0</v>
      </c>
      <c r="J107" s="1111">
        <v>0</v>
      </c>
    </row>
    <row r="108" spans="1:10">
      <c r="A108" s="1113" t="s">
        <v>1104</v>
      </c>
      <c r="B108" s="1112" t="s">
        <v>1069</v>
      </c>
      <c r="C108" s="1112" t="s">
        <v>1069</v>
      </c>
      <c r="D108" s="556" t="s">
        <v>1194</v>
      </c>
      <c r="E108" s="555">
        <v>973202</v>
      </c>
      <c r="F108" s="555">
        <v>5230137</v>
      </c>
      <c r="G108" s="555">
        <v>973202</v>
      </c>
      <c r="H108" s="555">
        <v>5230137</v>
      </c>
      <c r="I108" s="555">
        <v>0</v>
      </c>
      <c r="J108" s="1111">
        <v>0</v>
      </c>
    </row>
    <row r="109" spans="1:10">
      <c r="A109" s="1620" t="s">
        <v>1059</v>
      </c>
      <c r="B109" s="1621"/>
      <c r="C109" s="1621"/>
      <c r="D109" s="1622"/>
      <c r="E109" s="1623" t="s">
        <v>1060</v>
      </c>
      <c r="F109" s="1624"/>
      <c r="G109" s="1623" t="s">
        <v>1133</v>
      </c>
      <c r="H109" s="1624"/>
      <c r="I109" s="1623" t="s">
        <v>1134</v>
      </c>
      <c r="J109" s="1624"/>
    </row>
    <row r="110" spans="1:10">
      <c r="A110" s="1115" t="s">
        <v>1063</v>
      </c>
      <c r="B110" s="1114" t="s">
        <v>1064</v>
      </c>
      <c r="C110" s="1114" t="s">
        <v>1065</v>
      </c>
      <c r="D110" s="560" t="s">
        <v>1066</v>
      </c>
      <c r="E110" s="559" t="s">
        <v>1067</v>
      </c>
      <c r="F110" s="559" t="s">
        <v>1068</v>
      </c>
      <c r="G110" s="559" t="s">
        <v>1067</v>
      </c>
      <c r="H110" s="559" t="s">
        <v>1068</v>
      </c>
      <c r="I110" s="559" t="s">
        <v>1067</v>
      </c>
      <c r="J110" s="559" t="s">
        <v>1068</v>
      </c>
    </row>
    <row r="111" spans="1:10">
      <c r="A111" s="1113" t="s">
        <v>1104</v>
      </c>
      <c r="B111" s="1112" t="s">
        <v>1195</v>
      </c>
      <c r="C111" s="1112" t="s">
        <v>1069</v>
      </c>
      <c r="D111" s="556" t="s">
        <v>1196</v>
      </c>
      <c r="E111" s="555">
        <v>973202</v>
      </c>
      <c r="F111" s="555">
        <v>5230137</v>
      </c>
      <c r="G111" s="555">
        <v>973202</v>
      </c>
      <c r="H111" s="555">
        <v>5230137</v>
      </c>
      <c r="I111" s="555">
        <v>0</v>
      </c>
      <c r="J111" s="1111">
        <v>0</v>
      </c>
    </row>
    <row r="112" spans="1:10">
      <c r="A112" s="1113" t="s">
        <v>1104</v>
      </c>
      <c r="B112" s="1112" t="s">
        <v>1195</v>
      </c>
      <c r="C112" s="1112" t="s">
        <v>1072</v>
      </c>
      <c r="D112" s="556" t="s">
        <v>1197</v>
      </c>
      <c r="E112" s="555">
        <v>957613</v>
      </c>
      <c r="F112" s="555">
        <v>5102817</v>
      </c>
      <c r="G112" s="555">
        <v>957613</v>
      </c>
      <c r="H112" s="555">
        <v>5102817</v>
      </c>
      <c r="I112" s="555">
        <v>0</v>
      </c>
      <c r="J112" s="1111">
        <v>0</v>
      </c>
    </row>
    <row r="113" spans="1:10">
      <c r="A113" s="1113" t="s">
        <v>1104</v>
      </c>
      <c r="B113" s="1112" t="s">
        <v>1195</v>
      </c>
      <c r="C113" s="1112" t="s">
        <v>1074</v>
      </c>
      <c r="D113" s="556" t="s">
        <v>1198</v>
      </c>
      <c r="E113" s="555">
        <v>15589</v>
      </c>
      <c r="F113" s="555">
        <v>127320</v>
      </c>
      <c r="G113" s="555">
        <v>15589</v>
      </c>
      <c r="H113" s="555">
        <v>127320</v>
      </c>
      <c r="I113" s="555">
        <v>0</v>
      </c>
      <c r="J113" s="1111">
        <v>0</v>
      </c>
    </row>
    <row r="114" spans="1:10">
      <c r="A114" s="1113" t="s">
        <v>1106</v>
      </c>
      <c r="B114" s="1112" t="s">
        <v>1069</v>
      </c>
      <c r="C114" s="1112" t="s">
        <v>1069</v>
      </c>
      <c r="D114" s="556" t="s">
        <v>1199</v>
      </c>
      <c r="E114" s="555">
        <v>0</v>
      </c>
      <c r="F114" s="555">
        <v>85260</v>
      </c>
      <c r="G114" s="555">
        <v>0</v>
      </c>
      <c r="H114" s="555">
        <v>85260</v>
      </c>
      <c r="I114" s="555">
        <v>0</v>
      </c>
      <c r="J114" s="1111">
        <v>0</v>
      </c>
    </row>
    <row r="115" spans="1:10">
      <c r="A115" s="1113" t="s">
        <v>1106</v>
      </c>
      <c r="B115" s="1112" t="s">
        <v>1200</v>
      </c>
      <c r="C115" s="1112" t="s">
        <v>1069</v>
      </c>
      <c r="D115" s="556" t="s">
        <v>1201</v>
      </c>
      <c r="E115" s="555">
        <v>0</v>
      </c>
      <c r="F115" s="555">
        <v>85260</v>
      </c>
      <c r="G115" s="555">
        <v>0</v>
      </c>
      <c r="H115" s="555">
        <v>85260</v>
      </c>
      <c r="I115" s="555">
        <v>0</v>
      </c>
      <c r="J115" s="1111">
        <v>0</v>
      </c>
    </row>
    <row r="116" spans="1:10">
      <c r="A116" s="1113" t="s">
        <v>1106</v>
      </c>
      <c r="B116" s="1112" t="s">
        <v>1200</v>
      </c>
      <c r="C116" s="1112" t="s">
        <v>1074</v>
      </c>
      <c r="D116" s="556" t="s">
        <v>1202</v>
      </c>
      <c r="E116" s="555">
        <v>0</v>
      </c>
      <c r="F116" s="555">
        <v>85260</v>
      </c>
      <c r="G116" s="555">
        <v>0</v>
      </c>
      <c r="H116" s="555">
        <v>85260</v>
      </c>
      <c r="I116" s="555">
        <v>0</v>
      </c>
      <c r="J116" s="1111">
        <v>0</v>
      </c>
    </row>
    <row r="117" spans="1:10">
      <c r="A117" s="1113" t="s">
        <v>1069</v>
      </c>
      <c r="B117" s="1112" t="s">
        <v>1069</v>
      </c>
      <c r="C117" s="1112" t="s">
        <v>1069</v>
      </c>
      <c r="D117" s="556" t="s">
        <v>1129</v>
      </c>
      <c r="E117" s="555">
        <v>8322971</v>
      </c>
      <c r="F117" s="555">
        <v>54499472</v>
      </c>
      <c r="G117" s="555">
        <v>420398</v>
      </c>
      <c r="H117" s="555">
        <v>3930529</v>
      </c>
      <c r="I117" s="555">
        <v>7902573</v>
      </c>
      <c r="J117" s="1111">
        <v>50568943</v>
      </c>
    </row>
    <row r="118" spans="1:10">
      <c r="A118" s="1113" t="s">
        <v>1072</v>
      </c>
      <c r="B118" s="1112" t="s">
        <v>1069</v>
      </c>
      <c r="C118" s="1112" t="s">
        <v>1069</v>
      </c>
      <c r="D118" s="556" t="s">
        <v>1135</v>
      </c>
      <c r="E118" s="555">
        <v>2293197</v>
      </c>
      <c r="F118" s="555">
        <v>12130232</v>
      </c>
      <c r="G118" s="555">
        <v>258879</v>
      </c>
      <c r="H118" s="555">
        <v>3135756</v>
      </c>
      <c r="I118" s="555">
        <v>2034318</v>
      </c>
      <c r="J118" s="1111">
        <v>8994476</v>
      </c>
    </row>
    <row r="119" spans="1:10">
      <c r="A119" s="1113" t="s">
        <v>1072</v>
      </c>
      <c r="B119" s="1112" t="s">
        <v>1136</v>
      </c>
      <c r="C119" s="1112" t="s">
        <v>1069</v>
      </c>
      <c r="D119" s="556" t="s">
        <v>1137</v>
      </c>
      <c r="E119" s="555">
        <v>80047</v>
      </c>
      <c r="F119" s="555">
        <v>608229</v>
      </c>
      <c r="G119" s="555">
        <v>80047</v>
      </c>
      <c r="H119" s="555">
        <v>608229</v>
      </c>
      <c r="I119" s="555">
        <v>0</v>
      </c>
      <c r="J119" s="1111">
        <v>0</v>
      </c>
    </row>
    <row r="120" spans="1:10">
      <c r="A120" s="1113" t="s">
        <v>1072</v>
      </c>
      <c r="B120" s="1112" t="s">
        <v>1136</v>
      </c>
      <c r="C120" s="1112" t="s">
        <v>1203</v>
      </c>
      <c r="D120" s="556" t="s">
        <v>1204</v>
      </c>
      <c r="E120" s="555">
        <v>80047</v>
      </c>
      <c r="F120" s="555">
        <v>608229</v>
      </c>
      <c r="G120" s="555">
        <v>80047</v>
      </c>
      <c r="H120" s="555">
        <v>608229</v>
      </c>
      <c r="I120" s="555">
        <v>0</v>
      </c>
      <c r="J120" s="1111">
        <v>0</v>
      </c>
    </row>
    <row r="121" spans="1:10">
      <c r="A121" s="1113" t="s">
        <v>1072</v>
      </c>
      <c r="B121" s="1112" t="s">
        <v>1143</v>
      </c>
      <c r="C121" s="1112" t="s">
        <v>1069</v>
      </c>
      <c r="D121" s="556" t="s">
        <v>1144</v>
      </c>
      <c r="E121" s="555">
        <v>0</v>
      </c>
      <c r="F121" s="555">
        <v>2102000</v>
      </c>
      <c r="G121" s="555">
        <v>0</v>
      </c>
      <c r="H121" s="555">
        <v>2102000</v>
      </c>
      <c r="I121" s="555">
        <v>0</v>
      </c>
      <c r="J121" s="1111">
        <v>0</v>
      </c>
    </row>
    <row r="122" spans="1:10">
      <c r="A122" s="1113" t="s">
        <v>1072</v>
      </c>
      <c r="B122" s="1112" t="s">
        <v>1143</v>
      </c>
      <c r="C122" s="1112" t="s">
        <v>1203</v>
      </c>
      <c r="D122" s="556" t="s">
        <v>1204</v>
      </c>
      <c r="E122" s="555">
        <v>0</v>
      </c>
      <c r="F122" s="555">
        <v>2102000</v>
      </c>
      <c r="G122" s="555">
        <v>0</v>
      </c>
      <c r="H122" s="555">
        <v>2102000</v>
      </c>
      <c r="I122" s="555">
        <v>0</v>
      </c>
      <c r="J122" s="1111">
        <v>0</v>
      </c>
    </row>
    <row r="123" spans="1:10">
      <c r="A123" s="1113" t="s">
        <v>1072</v>
      </c>
      <c r="B123" s="1112" t="s">
        <v>1146</v>
      </c>
      <c r="C123" s="1112" t="s">
        <v>1069</v>
      </c>
      <c r="D123" s="556" t="s">
        <v>1147</v>
      </c>
      <c r="E123" s="555">
        <v>2213150</v>
      </c>
      <c r="F123" s="555">
        <v>9420003</v>
      </c>
      <c r="G123" s="555">
        <v>178832</v>
      </c>
      <c r="H123" s="555">
        <v>425527</v>
      </c>
      <c r="I123" s="555">
        <v>2034318</v>
      </c>
      <c r="J123" s="1111">
        <v>8994476</v>
      </c>
    </row>
    <row r="124" spans="1:10">
      <c r="A124" s="1113" t="s">
        <v>1072</v>
      </c>
      <c r="B124" s="1112" t="s">
        <v>1146</v>
      </c>
      <c r="C124" s="1112" t="s">
        <v>1203</v>
      </c>
      <c r="D124" s="556" t="s">
        <v>1204</v>
      </c>
      <c r="E124" s="555">
        <v>2213150</v>
      </c>
      <c r="F124" s="555">
        <v>9420003</v>
      </c>
      <c r="G124" s="555">
        <v>178832</v>
      </c>
      <c r="H124" s="555">
        <v>425527</v>
      </c>
      <c r="I124" s="555">
        <v>2034318</v>
      </c>
      <c r="J124" s="1111">
        <v>8994476</v>
      </c>
    </row>
    <row r="125" spans="1:10">
      <c r="A125" s="1113" t="s">
        <v>1074</v>
      </c>
      <c r="B125" s="1112" t="s">
        <v>1069</v>
      </c>
      <c r="C125" s="1112" t="s">
        <v>1069</v>
      </c>
      <c r="D125" s="556" t="s">
        <v>1155</v>
      </c>
      <c r="E125" s="555">
        <v>360950</v>
      </c>
      <c r="F125" s="555">
        <v>3562733</v>
      </c>
      <c r="G125" s="555">
        <v>30000</v>
      </c>
      <c r="H125" s="555">
        <v>98500</v>
      </c>
      <c r="I125" s="555">
        <v>330950</v>
      </c>
      <c r="J125" s="1111">
        <v>3464233</v>
      </c>
    </row>
    <row r="126" spans="1:10">
      <c r="A126" s="1113" t="s">
        <v>1074</v>
      </c>
      <c r="B126" s="1112" t="s">
        <v>1160</v>
      </c>
      <c r="C126" s="1112" t="s">
        <v>1069</v>
      </c>
      <c r="D126" s="556" t="s">
        <v>1161</v>
      </c>
      <c r="E126" s="555">
        <v>360950</v>
      </c>
      <c r="F126" s="555">
        <v>3562733</v>
      </c>
      <c r="G126" s="555">
        <v>30000</v>
      </c>
      <c r="H126" s="555">
        <v>98500</v>
      </c>
      <c r="I126" s="555">
        <v>330950</v>
      </c>
      <c r="J126" s="1111">
        <v>3464233</v>
      </c>
    </row>
    <row r="127" spans="1:10">
      <c r="A127" s="1113" t="s">
        <v>1074</v>
      </c>
      <c r="B127" s="1112" t="s">
        <v>1160</v>
      </c>
      <c r="C127" s="1112" t="s">
        <v>1203</v>
      </c>
      <c r="D127" s="556" t="s">
        <v>1204</v>
      </c>
      <c r="E127" s="555">
        <v>360950</v>
      </c>
      <c r="F127" s="555">
        <v>3562733</v>
      </c>
      <c r="G127" s="555">
        <v>30000</v>
      </c>
      <c r="H127" s="555">
        <v>98500</v>
      </c>
      <c r="I127" s="555">
        <v>330950</v>
      </c>
      <c r="J127" s="1111">
        <v>3464233</v>
      </c>
    </row>
    <row r="128" spans="1:10">
      <c r="A128" s="1113" t="s">
        <v>1094</v>
      </c>
      <c r="B128" s="1112" t="s">
        <v>1069</v>
      </c>
      <c r="C128" s="1112" t="s">
        <v>1069</v>
      </c>
      <c r="D128" s="556" t="s">
        <v>1164</v>
      </c>
      <c r="E128" s="555">
        <v>5613326</v>
      </c>
      <c r="F128" s="555">
        <v>25511117</v>
      </c>
      <c r="G128" s="555">
        <v>131519</v>
      </c>
      <c r="H128" s="555">
        <v>431073</v>
      </c>
      <c r="I128" s="555">
        <v>5481807</v>
      </c>
      <c r="J128" s="1111">
        <v>25080044</v>
      </c>
    </row>
    <row r="129" spans="1:10">
      <c r="A129" s="1113" t="s">
        <v>1094</v>
      </c>
      <c r="B129" s="1112" t="s">
        <v>1165</v>
      </c>
      <c r="C129" s="1112" t="s">
        <v>1069</v>
      </c>
      <c r="D129" s="556" t="s">
        <v>1166</v>
      </c>
      <c r="E129" s="555">
        <v>2274855</v>
      </c>
      <c r="F129" s="555">
        <v>2274855</v>
      </c>
      <c r="G129" s="555">
        <v>0</v>
      </c>
      <c r="H129" s="555">
        <v>0</v>
      </c>
      <c r="I129" s="555">
        <v>2274855</v>
      </c>
      <c r="J129" s="1111">
        <v>2274855</v>
      </c>
    </row>
    <row r="130" spans="1:10">
      <c r="A130" s="1113" t="s">
        <v>1094</v>
      </c>
      <c r="B130" s="1112" t="s">
        <v>1165</v>
      </c>
      <c r="C130" s="1112" t="s">
        <v>1203</v>
      </c>
      <c r="D130" s="556" t="s">
        <v>1204</v>
      </c>
      <c r="E130" s="555">
        <v>2274855</v>
      </c>
      <c r="F130" s="555">
        <v>2274855</v>
      </c>
      <c r="G130" s="555">
        <v>0</v>
      </c>
      <c r="H130" s="555">
        <v>0</v>
      </c>
      <c r="I130" s="555">
        <v>2274855</v>
      </c>
      <c r="J130" s="1111">
        <v>2274855</v>
      </c>
    </row>
    <row r="131" spans="1:10">
      <c r="A131" s="1113" t="s">
        <v>1094</v>
      </c>
      <c r="B131" s="1112" t="s">
        <v>1168</v>
      </c>
      <c r="C131" s="1112" t="s">
        <v>1069</v>
      </c>
      <c r="D131" s="556" t="s">
        <v>1169</v>
      </c>
      <c r="E131" s="555">
        <v>60824</v>
      </c>
      <c r="F131" s="555">
        <v>10481336</v>
      </c>
      <c r="G131" s="555">
        <v>2033</v>
      </c>
      <c r="H131" s="555">
        <v>157517</v>
      </c>
      <c r="I131" s="555">
        <v>58791</v>
      </c>
      <c r="J131" s="1111">
        <v>10323819</v>
      </c>
    </row>
    <row r="132" spans="1:10">
      <c r="A132" s="1113" t="s">
        <v>1094</v>
      </c>
      <c r="B132" s="1112" t="s">
        <v>1168</v>
      </c>
      <c r="C132" s="1112" t="s">
        <v>1094</v>
      </c>
      <c r="D132" s="556" t="s">
        <v>1205</v>
      </c>
      <c r="E132" s="555">
        <v>60824</v>
      </c>
      <c r="F132" s="555">
        <v>10481336</v>
      </c>
      <c r="G132" s="555">
        <v>2033</v>
      </c>
      <c r="H132" s="555">
        <v>157517</v>
      </c>
      <c r="I132" s="555">
        <v>58791</v>
      </c>
      <c r="J132" s="1111">
        <v>10323819</v>
      </c>
    </row>
    <row r="133" spans="1:10">
      <c r="A133" s="1113" t="s">
        <v>1094</v>
      </c>
      <c r="B133" s="1112" t="s">
        <v>1171</v>
      </c>
      <c r="C133" s="1112" t="s">
        <v>1069</v>
      </c>
      <c r="D133" s="556" t="s">
        <v>1172</v>
      </c>
      <c r="E133" s="555">
        <v>3277647</v>
      </c>
      <c r="F133" s="555">
        <v>12754926</v>
      </c>
      <c r="G133" s="555">
        <v>129486</v>
      </c>
      <c r="H133" s="555">
        <v>273556</v>
      </c>
      <c r="I133" s="555">
        <v>3148161</v>
      </c>
      <c r="J133" s="1111">
        <v>12481370</v>
      </c>
    </row>
    <row r="134" spans="1:10">
      <c r="A134" s="1113" t="s">
        <v>1094</v>
      </c>
      <c r="B134" s="1112" t="s">
        <v>1171</v>
      </c>
      <c r="C134" s="1112" t="s">
        <v>1108</v>
      </c>
      <c r="D134" s="556" t="s">
        <v>1206</v>
      </c>
      <c r="E134" s="555">
        <v>309326</v>
      </c>
      <c r="F134" s="555">
        <v>7724175</v>
      </c>
      <c r="G134" s="555">
        <v>4400</v>
      </c>
      <c r="H134" s="555">
        <v>5040</v>
      </c>
      <c r="I134" s="555">
        <v>304926</v>
      </c>
      <c r="J134" s="1111">
        <v>7719135</v>
      </c>
    </row>
    <row r="135" spans="1:10">
      <c r="A135" s="1113" t="s">
        <v>1094</v>
      </c>
      <c r="B135" s="1112" t="s">
        <v>1171</v>
      </c>
      <c r="C135" s="1112" t="s">
        <v>1203</v>
      </c>
      <c r="D135" s="556" t="s">
        <v>1204</v>
      </c>
      <c r="E135" s="555">
        <v>2968321</v>
      </c>
      <c r="F135" s="555">
        <v>5030751</v>
      </c>
      <c r="G135" s="555">
        <v>125086</v>
      </c>
      <c r="H135" s="555">
        <v>268516</v>
      </c>
      <c r="I135" s="555">
        <v>2843235</v>
      </c>
      <c r="J135" s="1111">
        <v>4762235</v>
      </c>
    </row>
    <row r="136" spans="1:10">
      <c r="A136" s="1620" t="s">
        <v>1059</v>
      </c>
      <c r="B136" s="1621"/>
      <c r="C136" s="1621"/>
      <c r="D136" s="1622"/>
      <c r="E136" s="1623" t="s">
        <v>1060</v>
      </c>
      <c r="F136" s="1624"/>
      <c r="G136" s="1623" t="s">
        <v>1133</v>
      </c>
      <c r="H136" s="1624"/>
      <c r="I136" s="1623" t="s">
        <v>1134</v>
      </c>
      <c r="J136" s="1624"/>
    </row>
    <row r="137" spans="1:10">
      <c r="A137" s="1115" t="s">
        <v>1063</v>
      </c>
      <c r="B137" s="1114" t="s">
        <v>1064</v>
      </c>
      <c r="C137" s="1114" t="s">
        <v>1065</v>
      </c>
      <c r="D137" s="560" t="s">
        <v>1066</v>
      </c>
      <c r="E137" s="559" t="s">
        <v>1067</v>
      </c>
      <c r="F137" s="559" t="s">
        <v>1068</v>
      </c>
      <c r="G137" s="559" t="s">
        <v>1067</v>
      </c>
      <c r="H137" s="559" t="s">
        <v>1068</v>
      </c>
      <c r="I137" s="559" t="s">
        <v>1067</v>
      </c>
      <c r="J137" s="559" t="s">
        <v>1068</v>
      </c>
    </row>
    <row r="138" spans="1:10">
      <c r="A138" s="1113" t="s">
        <v>1092</v>
      </c>
      <c r="B138" s="1112" t="s">
        <v>1069</v>
      </c>
      <c r="C138" s="1112" t="s">
        <v>1069</v>
      </c>
      <c r="D138" s="556" t="s">
        <v>1176</v>
      </c>
      <c r="E138" s="555">
        <v>55498</v>
      </c>
      <c r="F138" s="555">
        <v>12894561</v>
      </c>
      <c r="G138" s="555">
        <v>0</v>
      </c>
      <c r="H138" s="555">
        <v>0</v>
      </c>
      <c r="I138" s="555">
        <v>55498</v>
      </c>
      <c r="J138" s="1111">
        <v>12894561</v>
      </c>
    </row>
    <row r="139" spans="1:10">
      <c r="A139" s="1113" t="s">
        <v>1092</v>
      </c>
      <c r="B139" s="1112" t="s">
        <v>1180</v>
      </c>
      <c r="C139" s="1112" t="s">
        <v>1069</v>
      </c>
      <c r="D139" s="556" t="s">
        <v>1181</v>
      </c>
      <c r="E139" s="555">
        <v>0</v>
      </c>
      <c r="F139" s="555">
        <v>254345</v>
      </c>
      <c r="G139" s="555">
        <v>0</v>
      </c>
      <c r="H139" s="555">
        <v>0</v>
      </c>
      <c r="I139" s="555">
        <v>0</v>
      </c>
      <c r="J139" s="1111">
        <v>254345</v>
      </c>
    </row>
    <row r="140" spans="1:10">
      <c r="A140" s="1113" t="s">
        <v>1092</v>
      </c>
      <c r="B140" s="1112" t="s">
        <v>1180</v>
      </c>
      <c r="C140" s="1112" t="s">
        <v>1203</v>
      </c>
      <c r="D140" s="556" t="s">
        <v>1204</v>
      </c>
      <c r="E140" s="555">
        <v>0</v>
      </c>
      <c r="F140" s="555">
        <v>254345</v>
      </c>
      <c r="G140" s="555">
        <v>0</v>
      </c>
      <c r="H140" s="555">
        <v>0</v>
      </c>
      <c r="I140" s="555">
        <v>0</v>
      </c>
      <c r="J140" s="1111">
        <v>254345</v>
      </c>
    </row>
    <row r="141" spans="1:10">
      <c r="A141" s="1113" t="s">
        <v>1092</v>
      </c>
      <c r="B141" s="1112" t="s">
        <v>1183</v>
      </c>
      <c r="C141" s="1112" t="s">
        <v>1069</v>
      </c>
      <c r="D141" s="556" t="s">
        <v>1184</v>
      </c>
      <c r="E141" s="555">
        <v>55498</v>
      </c>
      <c r="F141" s="555">
        <v>12640216</v>
      </c>
      <c r="G141" s="555">
        <v>0</v>
      </c>
      <c r="H141" s="555">
        <v>0</v>
      </c>
      <c r="I141" s="555">
        <v>55498</v>
      </c>
      <c r="J141" s="1111">
        <v>12640216</v>
      </c>
    </row>
    <row r="142" spans="1:10">
      <c r="A142" s="1113" t="s">
        <v>1092</v>
      </c>
      <c r="B142" s="1112" t="s">
        <v>1183</v>
      </c>
      <c r="C142" s="1112" t="s">
        <v>1203</v>
      </c>
      <c r="D142" s="556" t="s">
        <v>1204</v>
      </c>
      <c r="E142" s="555">
        <v>55498</v>
      </c>
      <c r="F142" s="555">
        <v>12640216</v>
      </c>
      <c r="G142" s="555">
        <v>0</v>
      </c>
      <c r="H142" s="555">
        <v>0</v>
      </c>
      <c r="I142" s="555">
        <v>55498</v>
      </c>
      <c r="J142" s="1111">
        <v>12640216</v>
      </c>
    </row>
    <row r="143" spans="1:10">
      <c r="A143" s="1113" t="s">
        <v>1097</v>
      </c>
      <c r="B143" s="1112" t="s">
        <v>1069</v>
      </c>
      <c r="C143" s="1112" t="s">
        <v>1069</v>
      </c>
      <c r="D143" s="556" t="s">
        <v>1186</v>
      </c>
      <c r="E143" s="555">
        <v>0</v>
      </c>
      <c r="F143" s="555">
        <v>265200</v>
      </c>
      <c r="G143" s="555">
        <v>0</v>
      </c>
      <c r="H143" s="555">
        <v>265200</v>
      </c>
      <c r="I143" s="555">
        <v>0</v>
      </c>
      <c r="J143" s="1111">
        <v>0</v>
      </c>
    </row>
    <row r="144" spans="1:10">
      <c r="A144" s="1113" t="s">
        <v>1097</v>
      </c>
      <c r="B144" s="1112" t="s">
        <v>1187</v>
      </c>
      <c r="C144" s="1112" t="s">
        <v>1069</v>
      </c>
      <c r="D144" s="556" t="s">
        <v>1188</v>
      </c>
      <c r="E144" s="555">
        <v>0</v>
      </c>
      <c r="F144" s="555">
        <v>265200</v>
      </c>
      <c r="G144" s="555">
        <v>0</v>
      </c>
      <c r="H144" s="555">
        <v>265200</v>
      </c>
      <c r="I144" s="555">
        <v>0</v>
      </c>
      <c r="J144" s="1111">
        <v>0</v>
      </c>
    </row>
    <row r="145" spans="1:10">
      <c r="A145" s="1113" t="s">
        <v>1097</v>
      </c>
      <c r="B145" s="1112" t="s">
        <v>1187</v>
      </c>
      <c r="C145" s="1112" t="s">
        <v>1203</v>
      </c>
      <c r="D145" s="556" t="s">
        <v>1204</v>
      </c>
      <c r="E145" s="555">
        <v>0</v>
      </c>
      <c r="F145" s="555">
        <v>265200</v>
      </c>
      <c r="G145" s="555">
        <v>0</v>
      </c>
      <c r="H145" s="555">
        <v>265200</v>
      </c>
      <c r="I145" s="555">
        <v>0</v>
      </c>
      <c r="J145" s="1111">
        <v>0</v>
      </c>
    </row>
    <row r="146" spans="1:10">
      <c r="A146" s="1113" t="s">
        <v>1106</v>
      </c>
      <c r="B146" s="1112" t="s">
        <v>1069</v>
      </c>
      <c r="C146" s="1112" t="s">
        <v>1069</v>
      </c>
      <c r="D146" s="556" t="s">
        <v>1199</v>
      </c>
      <c r="E146" s="555">
        <v>0</v>
      </c>
      <c r="F146" s="555">
        <v>135629</v>
      </c>
      <c r="G146" s="555">
        <v>0</v>
      </c>
      <c r="H146" s="555">
        <v>0</v>
      </c>
      <c r="I146" s="555">
        <v>0</v>
      </c>
      <c r="J146" s="1111">
        <v>135629</v>
      </c>
    </row>
    <row r="147" spans="1:10">
      <c r="A147" s="1113" t="s">
        <v>1106</v>
      </c>
      <c r="B147" s="1112" t="s">
        <v>1200</v>
      </c>
      <c r="C147" s="1112" t="s">
        <v>1069</v>
      </c>
      <c r="D147" s="556" t="s">
        <v>1201</v>
      </c>
      <c r="E147" s="555">
        <v>0</v>
      </c>
      <c r="F147" s="555">
        <v>135629</v>
      </c>
      <c r="G147" s="555">
        <v>0</v>
      </c>
      <c r="H147" s="555">
        <v>0</v>
      </c>
      <c r="I147" s="555">
        <v>0</v>
      </c>
      <c r="J147" s="1111">
        <v>135629</v>
      </c>
    </row>
    <row r="148" spans="1:10">
      <c r="A148" s="1113" t="s">
        <v>1106</v>
      </c>
      <c r="B148" s="1112" t="s">
        <v>1200</v>
      </c>
      <c r="C148" s="1112" t="s">
        <v>1094</v>
      </c>
      <c r="D148" s="556" t="s">
        <v>1207</v>
      </c>
      <c r="E148" s="555">
        <v>0</v>
      </c>
      <c r="F148" s="555">
        <v>135629</v>
      </c>
      <c r="G148" s="555">
        <v>0</v>
      </c>
      <c r="H148" s="555">
        <v>0</v>
      </c>
      <c r="I148" s="555">
        <v>0</v>
      </c>
      <c r="J148" s="1111">
        <v>135629</v>
      </c>
    </row>
    <row r="149" spans="1:10">
      <c r="A149" s="1113" t="s">
        <v>1069</v>
      </c>
      <c r="B149" s="1112" t="s">
        <v>1069</v>
      </c>
      <c r="C149" s="1112" t="s">
        <v>1069</v>
      </c>
      <c r="D149" s="556" t="s">
        <v>1208</v>
      </c>
      <c r="E149" s="555">
        <v>4250448</v>
      </c>
      <c r="F149" s="555">
        <v>12750778</v>
      </c>
      <c r="G149" s="555">
        <v>4250448</v>
      </c>
      <c r="H149" s="555">
        <v>12750778</v>
      </c>
      <c r="I149" s="555">
        <v>0</v>
      </c>
      <c r="J149" s="1111">
        <v>0</v>
      </c>
    </row>
    <row r="150" spans="1:10">
      <c r="A150" s="1113" t="s">
        <v>1069</v>
      </c>
      <c r="B150" s="1112" t="s">
        <v>1069</v>
      </c>
      <c r="C150" s="1112" t="s">
        <v>1069</v>
      </c>
      <c r="D150" s="556" t="s">
        <v>1209</v>
      </c>
      <c r="E150" s="555">
        <v>4250448</v>
      </c>
      <c r="F150" s="555">
        <v>12643722</v>
      </c>
      <c r="G150" s="555">
        <v>4250448</v>
      </c>
      <c r="H150" s="555">
        <v>12643722</v>
      </c>
      <c r="I150" s="555">
        <v>0</v>
      </c>
      <c r="J150" s="1111">
        <v>0</v>
      </c>
    </row>
    <row r="151" spans="1:10">
      <c r="A151" s="1113" t="s">
        <v>1069</v>
      </c>
      <c r="B151" s="1112" t="s">
        <v>1069</v>
      </c>
      <c r="C151" s="1112" t="s">
        <v>1069</v>
      </c>
      <c r="D151" s="556" t="s">
        <v>1210</v>
      </c>
      <c r="E151" s="555">
        <v>0</v>
      </c>
      <c r="F151" s="555">
        <v>107056</v>
      </c>
      <c r="G151" s="555">
        <v>0</v>
      </c>
      <c r="H151" s="555">
        <v>107056</v>
      </c>
      <c r="I151" s="555">
        <v>0</v>
      </c>
      <c r="J151" s="1111">
        <v>0</v>
      </c>
    </row>
    <row r="152" spans="1:10">
      <c r="A152" s="1113" t="s">
        <v>1069</v>
      </c>
      <c r="B152" s="1112" t="s">
        <v>1069</v>
      </c>
      <c r="C152" s="1112" t="s">
        <v>1069</v>
      </c>
      <c r="D152" s="556" t="s">
        <v>1211</v>
      </c>
      <c r="E152" s="555">
        <v>22379412</v>
      </c>
      <c r="F152" s="555">
        <v>142242535</v>
      </c>
      <c r="G152" s="555" t="s">
        <v>1069</v>
      </c>
      <c r="H152" s="555" t="s">
        <v>1069</v>
      </c>
      <c r="I152" s="555" t="s">
        <v>1069</v>
      </c>
      <c r="J152" s="1111" t="s">
        <v>1069</v>
      </c>
    </row>
    <row r="153" spans="1:10">
      <c r="A153" s="1113" t="s">
        <v>1069</v>
      </c>
      <c r="B153" s="1112" t="s">
        <v>1069</v>
      </c>
      <c r="C153" s="1112" t="s">
        <v>1069</v>
      </c>
      <c r="D153" s="556" t="s">
        <v>1069</v>
      </c>
      <c r="E153" s="555" t="s">
        <v>1069</v>
      </c>
      <c r="F153" s="555" t="s">
        <v>1069</v>
      </c>
      <c r="G153" s="555" t="s">
        <v>1069</v>
      </c>
      <c r="H153" s="555" t="s">
        <v>1069</v>
      </c>
      <c r="I153" s="555" t="s">
        <v>1069</v>
      </c>
      <c r="J153" s="1111" t="s">
        <v>1069</v>
      </c>
    </row>
    <row r="154" spans="1:10">
      <c r="A154" s="1113" t="s">
        <v>1069</v>
      </c>
      <c r="B154" s="1112" t="s">
        <v>1069</v>
      </c>
      <c r="C154" s="1112" t="s">
        <v>1069</v>
      </c>
      <c r="D154" s="556" t="s">
        <v>1212</v>
      </c>
      <c r="E154" s="555">
        <v>196010291</v>
      </c>
      <c r="F154" s="555" t="s">
        <v>1069</v>
      </c>
      <c r="G154" s="555" t="s">
        <v>1069</v>
      </c>
      <c r="H154" s="555" t="s">
        <v>1069</v>
      </c>
      <c r="I154" s="555" t="s">
        <v>1069</v>
      </c>
      <c r="J154" s="1111" t="s">
        <v>1069</v>
      </c>
    </row>
    <row r="155" spans="1:10">
      <c r="A155" s="1113" t="s">
        <v>1069</v>
      </c>
      <c r="B155" s="1112" t="s">
        <v>1069</v>
      </c>
      <c r="C155" s="1112" t="s">
        <v>1069</v>
      </c>
      <c r="D155" s="556" t="s">
        <v>1214</v>
      </c>
      <c r="E155" s="555">
        <v>205493460</v>
      </c>
      <c r="F155" s="555" t="s">
        <v>1069</v>
      </c>
      <c r="G155" s="555" t="s">
        <v>1069</v>
      </c>
      <c r="H155" s="555" t="s">
        <v>1069</v>
      </c>
      <c r="I155" s="555" t="s">
        <v>1069</v>
      </c>
      <c r="J155" s="1111" t="s">
        <v>1069</v>
      </c>
    </row>
    <row r="156" spans="1:10">
      <c r="A156" s="1113" t="s">
        <v>1069</v>
      </c>
      <c r="B156" s="1112" t="s">
        <v>1069</v>
      </c>
      <c r="C156" s="1112" t="s">
        <v>1069</v>
      </c>
      <c r="D156" s="556" t="s">
        <v>1215</v>
      </c>
      <c r="E156" s="555">
        <v>3708934</v>
      </c>
      <c r="F156" s="555" t="s">
        <v>1069</v>
      </c>
      <c r="G156" s="555" t="s">
        <v>1069</v>
      </c>
      <c r="H156" s="555" t="s">
        <v>1069</v>
      </c>
      <c r="I156" s="555" t="s">
        <v>1069</v>
      </c>
      <c r="J156" s="1111" t="s">
        <v>1069</v>
      </c>
    </row>
    <row r="157" spans="1:10">
      <c r="A157" s="1113" t="s">
        <v>1069</v>
      </c>
      <c r="B157" s="1112" t="s">
        <v>1069</v>
      </c>
      <c r="C157" s="1112" t="s">
        <v>1069</v>
      </c>
      <c r="D157" s="556" t="s">
        <v>1216</v>
      </c>
      <c r="E157" s="555">
        <v>209202394</v>
      </c>
      <c r="F157" s="555" t="s">
        <v>1069</v>
      </c>
      <c r="G157" s="555" t="s">
        <v>1069</v>
      </c>
      <c r="H157" s="555" t="s">
        <v>1069</v>
      </c>
      <c r="I157" s="555" t="s">
        <v>1069</v>
      </c>
      <c r="J157" s="1111" t="s">
        <v>1069</v>
      </c>
    </row>
    <row r="158" spans="1:10" ht="108.75" customHeight="1">
      <c r="A158" s="1625" t="s">
        <v>1938</v>
      </c>
      <c r="B158" s="1625" t="s">
        <v>1069</v>
      </c>
      <c r="C158" s="1625" t="s">
        <v>1069</v>
      </c>
      <c r="D158" s="1625" t="s">
        <v>1069</v>
      </c>
      <c r="E158" s="1625" t="s">
        <v>1069</v>
      </c>
      <c r="F158" s="1625" t="s">
        <v>1069</v>
      </c>
      <c r="G158" s="1625" t="s">
        <v>1069</v>
      </c>
      <c r="H158" s="1625" t="s">
        <v>1069</v>
      </c>
      <c r="I158" s="1625" t="s">
        <v>1069</v>
      </c>
      <c r="J158" s="1625" t="s">
        <v>1069</v>
      </c>
    </row>
  </sheetData>
  <mergeCells count="25">
    <mergeCell ref="A158:J158"/>
    <mergeCell ref="A109:D109"/>
    <mergeCell ref="E109:F109"/>
    <mergeCell ref="G109:H109"/>
    <mergeCell ref="I109:J109"/>
    <mergeCell ref="A136:D136"/>
    <mergeCell ref="E136:F136"/>
    <mergeCell ref="G136:H136"/>
    <mergeCell ref="I136:J136"/>
    <mergeCell ref="A55:D55"/>
    <mergeCell ref="E55:F55"/>
    <mergeCell ref="G55:H55"/>
    <mergeCell ref="I55:J55"/>
    <mergeCell ref="A82:D82"/>
    <mergeCell ref="E82:F82"/>
    <mergeCell ref="G82:H82"/>
    <mergeCell ref="I82:J82"/>
    <mergeCell ref="A1:D1"/>
    <mergeCell ref="E1:F1"/>
    <mergeCell ref="G1:H1"/>
    <mergeCell ref="I1:J1"/>
    <mergeCell ref="A28:D28"/>
    <mergeCell ref="E28:F28"/>
    <mergeCell ref="G28:H28"/>
    <mergeCell ref="I28:J28"/>
  </mergeCells>
  <phoneticPr fontId="2" type="noConversion"/>
  <hyperlinks>
    <hyperlink ref="K1" location="預告統計資料發布時間表!A1" display="回發布時間表" xr:uid="{CAFE9E87-43CA-4B7D-AACE-3F551C369CFB}"/>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&amp;"標楷體,標準"中華民國113年06月(113年度)&amp;R&amp;"標楷體,標準"&amp;10第&amp;P頁/共&amp;N頁&amp;"新細明體,標準"&amp;12
&amp;"標楷體,標準"編制機關:金峰鄉公所
表    號:20902-00-02-3 &amp;10 </oddHeader>
    <oddFooter>&amp;C&amp;L&amp;R&amp;"標楷體,標準"&amp;9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C031-BF34-4D4F-9090-B01483E20A07}">
  <dimension ref="A1:K156"/>
  <sheetViews>
    <sheetView view="pageLayout" zoomScaleNormal="100" workbookViewId="0">
      <selection activeCell="K1" sqref="K1"/>
    </sheetView>
  </sheetViews>
  <sheetFormatPr defaultRowHeight="16.5"/>
  <cols>
    <col min="1" max="1" width="4.75" style="1394" customWidth="1"/>
    <col min="2" max="3" width="6.25" style="1396" customWidth="1"/>
    <col min="4" max="4" width="31.875" style="556" customWidth="1"/>
    <col min="5" max="5" width="15.625" style="555" customWidth="1"/>
    <col min="6" max="6" width="14.375" style="555" customWidth="1"/>
    <col min="7" max="7" width="13.75" style="555" customWidth="1"/>
    <col min="8" max="8" width="13" style="555" customWidth="1"/>
    <col min="9" max="9" width="14.125" style="555" customWidth="1"/>
    <col min="10" max="10" width="15.875" style="1395" customWidth="1"/>
    <col min="11" max="256" width="9" style="443"/>
    <col min="257" max="257" width="4.75" style="443" customWidth="1"/>
    <col min="258" max="259" width="6.25" style="443" customWidth="1"/>
    <col min="260" max="260" width="31.875" style="443" customWidth="1"/>
    <col min="261" max="261" width="15.625" style="443" customWidth="1"/>
    <col min="262" max="262" width="14.375" style="443" customWidth="1"/>
    <col min="263" max="263" width="13.75" style="443" customWidth="1"/>
    <col min="264" max="264" width="13" style="443" customWidth="1"/>
    <col min="265" max="265" width="14.125" style="443" customWidth="1"/>
    <col min="266" max="266" width="15.875" style="443" customWidth="1"/>
    <col min="267" max="512" width="9" style="443"/>
    <col min="513" max="513" width="4.75" style="443" customWidth="1"/>
    <col min="514" max="515" width="6.25" style="443" customWidth="1"/>
    <col min="516" max="516" width="31.875" style="443" customWidth="1"/>
    <col min="517" max="517" width="15.625" style="443" customWidth="1"/>
    <col min="518" max="518" width="14.375" style="443" customWidth="1"/>
    <col min="519" max="519" width="13.75" style="443" customWidth="1"/>
    <col min="520" max="520" width="13" style="443" customWidth="1"/>
    <col min="521" max="521" width="14.125" style="443" customWidth="1"/>
    <col min="522" max="522" width="15.875" style="443" customWidth="1"/>
    <col min="523" max="768" width="9" style="443"/>
    <col min="769" max="769" width="4.75" style="443" customWidth="1"/>
    <col min="770" max="771" width="6.25" style="443" customWidth="1"/>
    <col min="772" max="772" width="31.875" style="443" customWidth="1"/>
    <col min="773" max="773" width="15.625" style="443" customWidth="1"/>
    <col min="774" max="774" width="14.375" style="443" customWidth="1"/>
    <col min="775" max="775" width="13.75" style="443" customWidth="1"/>
    <col min="776" max="776" width="13" style="443" customWidth="1"/>
    <col min="777" max="777" width="14.125" style="443" customWidth="1"/>
    <col min="778" max="778" width="15.875" style="443" customWidth="1"/>
    <col min="779" max="1024" width="9" style="443"/>
    <col min="1025" max="1025" width="4.75" style="443" customWidth="1"/>
    <col min="1026" max="1027" width="6.25" style="443" customWidth="1"/>
    <col min="1028" max="1028" width="31.875" style="443" customWidth="1"/>
    <col min="1029" max="1029" width="15.625" style="443" customWidth="1"/>
    <col min="1030" max="1030" width="14.375" style="443" customWidth="1"/>
    <col min="1031" max="1031" width="13.75" style="443" customWidth="1"/>
    <col min="1032" max="1032" width="13" style="443" customWidth="1"/>
    <col min="1033" max="1033" width="14.125" style="443" customWidth="1"/>
    <col min="1034" max="1034" width="15.875" style="443" customWidth="1"/>
    <col min="1035" max="1280" width="9" style="443"/>
    <col min="1281" max="1281" width="4.75" style="443" customWidth="1"/>
    <col min="1282" max="1283" width="6.25" style="443" customWidth="1"/>
    <col min="1284" max="1284" width="31.875" style="443" customWidth="1"/>
    <col min="1285" max="1285" width="15.625" style="443" customWidth="1"/>
    <col min="1286" max="1286" width="14.375" style="443" customWidth="1"/>
    <col min="1287" max="1287" width="13.75" style="443" customWidth="1"/>
    <col min="1288" max="1288" width="13" style="443" customWidth="1"/>
    <col min="1289" max="1289" width="14.125" style="443" customWidth="1"/>
    <col min="1290" max="1290" width="15.875" style="443" customWidth="1"/>
    <col min="1291" max="1536" width="9" style="443"/>
    <col min="1537" max="1537" width="4.75" style="443" customWidth="1"/>
    <col min="1538" max="1539" width="6.25" style="443" customWidth="1"/>
    <col min="1540" max="1540" width="31.875" style="443" customWidth="1"/>
    <col min="1541" max="1541" width="15.625" style="443" customWidth="1"/>
    <col min="1542" max="1542" width="14.375" style="443" customWidth="1"/>
    <col min="1543" max="1543" width="13.75" style="443" customWidth="1"/>
    <col min="1544" max="1544" width="13" style="443" customWidth="1"/>
    <col min="1545" max="1545" width="14.125" style="443" customWidth="1"/>
    <col min="1546" max="1546" width="15.875" style="443" customWidth="1"/>
    <col min="1547" max="1792" width="9" style="443"/>
    <col min="1793" max="1793" width="4.75" style="443" customWidth="1"/>
    <col min="1794" max="1795" width="6.25" style="443" customWidth="1"/>
    <col min="1796" max="1796" width="31.875" style="443" customWidth="1"/>
    <col min="1797" max="1797" width="15.625" style="443" customWidth="1"/>
    <col min="1798" max="1798" width="14.375" style="443" customWidth="1"/>
    <col min="1799" max="1799" width="13.75" style="443" customWidth="1"/>
    <col min="1800" max="1800" width="13" style="443" customWidth="1"/>
    <col min="1801" max="1801" width="14.125" style="443" customWidth="1"/>
    <col min="1802" max="1802" width="15.875" style="443" customWidth="1"/>
    <col min="1803" max="2048" width="9" style="443"/>
    <col min="2049" max="2049" width="4.75" style="443" customWidth="1"/>
    <col min="2050" max="2051" width="6.25" style="443" customWidth="1"/>
    <col min="2052" max="2052" width="31.875" style="443" customWidth="1"/>
    <col min="2053" max="2053" width="15.625" style="443" customWidth="1"/>
    <col min="2054" max="2054" width="14.375" style="443" customWidth="1"/>
    <col min="2055" max="2055" width="13.75" style="443" customWidth="1"/>
    <col min="2056" max="2056" width="13" style="443" customWidth="1"/>
    <col min="2057" max="2057" width="14.125" style="443" customWidth="1"/>
    <col min="2058" max="2058" width="15.875" style="443" customWidth="1"/>
    <col min="2059" max="2304" width="9" style="443"/>
    <col min="2305" max="2305" width="4.75" style="443" customWidth="1"/>
    <col min="2306" max="2307" width="6.25" style="443" customWidth="1"/>
    <col min="2308" max="2308" width="31.875" style="443" customWidth="1"/>
    <col min="2309" max="2309" width="15.625" style="443" customWidth="1"/>
    <col min="2310" max="2310" width="14.375" style="443" customWidth="1"/>
    <col min="2311" max="2311" width="13.75" style="443" customWidth="1"/>
    <col min="2312" max="2312" width="13" style="443" customWidth="1"/>
    <col min="2313" max="2313" width="14.125" style="443" customWidth="1"/>
    <col min="2314" max="2314" width="15.875" style="443" customWidth="1"/>
    <col min="2315" max="2560" width="9" style="443"/>
    <col min="2561" max="2561" width="4.75" style="443" customWidth="1"/>
    <col min="2562" max="2563" width="6.25" style="443" customWidth="1"/>
    <col min="2564" max="2564" width="31.875" style="443" customWidth="1"/>
    <col min="2565" max="2565" width="15.625" style="443" customWidth="1"/>
    <col min="2566" max="2566" width="14.375" style="443" customWidth="1"/>
    <col min="2567" max="2567" width="13.75" style="443" customWidth="1"/>
    <col min="2568" max="2568" width="13" style="443" customWidth="1"/>
    <col min="2569" max="2569" width="14.125" style="443" customWidth="1"/>
    <col min="2570" max="2570" width="15.875" style="443" customWidth="1"/>
    <col min="2571" max="2816" width="9" style="443"/>
    <col min="2817" max="2817" width="4.75" style="443" customWidth="1"/>
    <col min="2818" max="2819" width="6.25" style="443" customWidth="1"/>
    <col min="2820" max="2820" width="31.875" style="443" customWidth="1"/>
    <col min="2821" max="2821" width="15.625" style="443" customWidth="1"/>
    <col min="2822" max="2822" width="14.375" style="443" customWidth="1"/>
    <col min="2823" max="2823" width="13.75" style="443" customWidth="1"/>
    <col min="2824" max="2824" width="13" style="443" customWidth="1"/>
    <col min="2825" max="2825" width="14.125" style="443" customWidth="1"/>
    <col min="2826" max="2826" width="15.875" style="443" customWidth="1"/>
    <col min="2827" max="3072" width="9" style="443"/>
    <col min="3073" max="3073" width="4.75" style="443" customWidth="1"/>
    <col min="3074" max="3075" width="6.25" style="443" customWidth="1"/>
    <col min="3076" max="3076" width="31.875" style="443" customWidth="1"/>
    <col min="3077" max="3077" width="15.625" style="443" customWidth="1"/>
    <col min="3078" max="3078" width="14.375" style="443" customWidth="1"/>
    <col min="3079" max="3079" width="13.75" style="443" customWidth="1"/>
    <col min="3080" max="3080" width="13" style="443" customWidth="1"/>
    <col min="3081" max="3081" width="14.125" style="443" customWidth="1"/>
    <col min="3082" max="3082" width="15.875" style="443" customWidth="1"/>
    <col min="3083" max="3328" width="9" style="443"/>
    <col min="3329" max="3329" width="4.75" style="443" customWidth="1"/>
    <col min="3330" max="3331" width="6.25" style="443" customWidth="1"/>
    <col min="3332" max="3332" width="31.875" style="443" customWidth="1"/>
    <col min="3333" max="3333" width="15.625" style="443" customWidth="1"/>
    <col min="3334" max="3334" width="14.375" style="443" customWidth="1"/>
    <col min="3335" max="3335" width="13.75" style="443" customWidth="1"/>
    <col min="3336" max="3336" width="13" style="443" customWidth="1"/>
    <col min="3337" max="3337" width="14.125" style="443" customWidth="1"/>
    <col min="3338" max="3338" width="15.875" style="443" customWidth="1"/>
    <col min="3339" max="3584" width="9" style="443"/>
    <col min="3585" max="3585" width="4.75" style="443" customWidth="1"/>
    <col min="3586" max="3587" width="6.25" style="443" customWidth="1"/>
    <col min="3588" max="3588" width="31.875" style="443" customWidth="1"/>
    <col min="3589" max="3589" width="15.625" style="443" customWidth="1"/>
    <col min="3590" max="3590" width="14.375" style="443" customWidth="1"/>
    <col min="3591" max="3591" width="13.75" style="443" customWidth="1"/>
    <col min="3592" max="3592" width="13" style="443" customWidth="1"/>
    <col min="3593" max="3593" width="14.125" style="443" customWidth="1"/>
    <col min="3594" max="3594" width="15.875" style="443" customWidth="1"/>
    <col min="3595" max="3840" width="9" style="443"/>
    <col min="3841" max="3841" width="4.75" style="443" customWidth="1"/>
    <col min="3842" max="3843" width="6.25" style="443" customWidth="1"/>
    <col min="3844" max="3844" width="31.875" style="443" customWidth="1"/>
    <col min="3845" max="3845" width="15.625" style="443" customWidth="1"/>
    <col min="3846" max="3846" width="14.375" style="443" customWidth="1"/>
    <col min="3847" max="3847" width="13.75" style="443" customWidth="1"/>
    <col min="3848" max="3848" width="13" style="443" customWidth="1"/>
    <col min="3849" max="3849" width="14.125" style="443" customWidth="1"/>
    <col min="3850" max="3850" width="15.875" style="443" customWidth="1"/>
    <col min="3851" max="4096" width="9" style="443"/>
    <col min="4097" max="4097" width="4.75" style="443" customWidth="1"/>
    <col min="4098" max="4099" width="6.25" style="443" customWidth="1"/>
    <col min="4100" max="4100" width="31.875" style="443" customWidth="1"/>
    <col min="4101" max="4101" width="15.625" style="443" customWidth="1"/>
    <col min="4102" max="4102" width="14.375" style="443" customWidth="1"/>
    <col min="4103" max="4103" width="13.75" style="443" customWidth="1"/>
    <col min="4104" max="4104" width="13" style="443" customWidth="1"/>
    <col min="4105" max="4105" width="14.125" style="443" customWidth="1"/>
    <col min="4106" max="4106" width="15.875" style="443" customWidth="1"/>
    <col min="4107" max="4352" width="9" style="443"/>
    <col min="4353" max="4353" width="4.75" style="443" customWidth="1"/>
    <col min="4354" max="4355" width="6.25" style="443" customWidth="1"/>
    <col min="4356" max="4356" width="31.875" style="443" customWidth="1"/>
    <col min="4357" max="4357" width="15.625" style="443" customWidth="1"/>
    <col min="4358" max="4358" width="14.375" style="443" customWidth="1"/>
    <col min="4359" max="4359" width="13.75" style="443" customWidth="1"/>
    <col min="4360" max="4360" width="13" style="443" customWidth="1"/>
    <col min="4361" max="4361" width="14.125" style="443" customWidth="1"/>
    <col min="4362" max="4362" width="15.875" style="443" customWidth="1"/>
    <col min="4363" max="4608" width="9" style="443"/>
    <col min="4609" max="4609" width="4.75" style="443" customWidth="1"/>
    <col min="4610" max="4611" width="6.25" style="443" customWidth="1"/>
    <col min="4612" max="4612" width="31.875" style="443" customWidth="1"/>
    <col min="4613" max="4613" width="15.625" style="443" customWidth="1"/>
    <col min="4614" max="4614" width="14.375" style="443" customWidth="1"/>
    <col min="4615" max="4615" width="13.75" style="443" customWidth="1"/>
    <col min="4616" max="4616" width="13" style="443" customWidth="1"/>
    <col min="4617" max="4617" width="14.125" style="443" customWidth="1"/>
    <col min="4618" max="4618" width="15.875" style="443" customWidth="1"/>
    <col min="4619" max="4864" width="9" style="443"/>
    <col min="4865" max="4865" width="4.75" style="443" customWidth="1"/>
    <col min="4866" max="4867" width="6.25" style="443" customWidth="1"/>
    <col min="4868" max="4868" width="31.875" style="443" customWidth="1"/>
    <col min="4869" max="4869" width="15.625" style="443" customWidth="1"/>
    <col min="4870" max="4870" width="14.375" style="443" customWidth="1"/>
    <col min="4871" max="4871" width="13.75" style="443" customWidth="1"/>
    <col min="4872" max="4872" width="13" style="443" customWidth="1"/>
    <col min="4873" max="4873" width="14.125" style="443" customWidth="1"/>
    <col min="4874" max="4874" width="15.875" style="443" customWidth="1"/>
    <col min="4875" max="5120" width="9" style="443"/>
    <col min="5121" max="5121" width="4.75" style="443" customWidth="1"/>
    <col min="5122" max="5123" width="6.25" style="443" customWidth="1"/>
    <col min="5124" max="5124" width="31.875" style="443" customWidth="1"/>
    <col min="5125" max="5125" width="15.625" style="443" customWidth="1"/>
    <col min="5126" max="5126" width="14.375" style="443" customWidth="1"/>
    <col min="5127" max="5127" width="13.75" style="443" customWidth="1"/>
    <col min="5128" max="5128" width="13" style="443" customWidth="1"/>
    <col min="5129" max="5129" width="14.125" style="443" customWidth="1"/>
    <col min="5130" max="5130" width="15.875" style="443" customWidth="1"/>
    <col min="5131" max="5376" width="9" style="443"/>
    <col min="5377" max="5377" width="4.75" style="443" customWidth="1"/>
    <col min="5378" max="5379" width="6.25" style="443" customWidth="1"/>
    <col min="5380" max="5380" width="31.875" style="443" customWidth="1"/>
    <col min="5381" max="5381" width="15.625" style="443" customWidth="1"/>
    <col min="5382" max="5382" width="14.375" style="443" customWidth="1"/>
    <col min="5383" max="5383" width="13.75" style="443" customWidth="1"/>
    <col min="5384" max="5384" width="13" style="443" customWidth="1"/>
    <col min="5385" max="5385" width="14.125" style="443" customWidth="1"/>
    <col min="5386" max="5386" width="15.875" style="443" customWidth="1"/>
    <col min="5387" max="5632" width="9" style="443"/>
    <col min="5633" max="5633" width="4.75" style="443" customWidth="1"/>
    <col min="5634" max="5635" width="6.25" style="443" customWidth="1"/>
    <col min="5636" max="5636" width="31.875" style="443" customWidth="1"/>
    <col min="5637" max="5637" width="15.625" style="443" customWidth="1"/>
    <col min="5638" max="5638" width="14.375" style="443" customWidth="1"/>
    <col min="5639" max="5639" width="13.75" style="443" customWidth="1"/>
    <col min="5640" max="5640" width="13" style="443" customWidth="1"/>
    <col min="5641" max="5641" width="14.125" style="443" customWidth="1"/>
    <col min="5642" max="5642" width="15.875" style="443" customWidth="1"/>
    <col min="5643" max="5888" width="9" style="443"/>
    <col min="5889" max="5889" width="4.75" style="443" customWidth="1"/>
    <col min="5890" max="5891" width="6.25" style="443" customWidth="1"/>
    <col min="5892" max="5892" width="31.875" style="443" customWidth="1"/>
    <col min="5893" max="5893" width="15.625" style="443" customWidth="1"/>
    <col min="5894" max="5894" width="14.375" style="443" customWidth="1"/>
    <col min="5895" max="5895" width="13.75" style="443" customWidth="1"/>
    <col min="5896" max="5896" width="13" style="443" customWidth="1"/>
    <col min="5897" max="5897" width="14.125" style="443" customWidth="1"/>
    <col min="5898" max="5898" width="15.875" style="443" customWidth="1"/>
    <col min="5899" max="6144" width="9" style="443"/>
    <col min="6145" max="6145" width="4.75" style="443" customWidth="1"/>
    <col min="6146" max="6147" width="6.25" style="443" customWidth="1"/>
    <col min="6148" max="6148" width="31.875" style="443" customWidth="1"/>
    <col min="6149" max="6149" width="15.625" style="443" customWidth="1"/>
    <col min="6150" max="6150" width="14.375" style="443" customWidth="1"/>
    <col min="6151" max="6151" width="13.75" style="443" customWidth="1"/>
    <col min="6152" max="6152" width="13" style="443" customWidth="1"/>
    <col min="6153" max="6153" width="14.125" style="443" customWidth="1"/>
    <col min="6154" max="6154" width="15.875" style="443" customWidth="1"/>
    <col min="6155" max="6400" width="9" style="443"/>
    <col min="6401" max="6401" width="4.75" style="443" customWidth="1"/>
    <col min="6402" max="6403" width="6.25" style="443" customWidth="1"/>
    <col min="6404" max="6404" width="31.875" style="443" customWidth="1"/>
    <col min="6405" max="6405" width="15.625" style="443" customWidth="1"/>
    <col min="6406" max="6406" width="14.375" style="443" customWidth="1"/>
    <col min="6407" max="6407" width="13.75" style="443" customWidth="1"/>
    <col min="6408" max="6408" width="13" style="443" customWidth="1"/>
    <col min="6409" max="6409" width="14.125" style="443" customWidth="1"/>
    <col min="6410" max="6410" width="15.875" style="443" customWidth="1"/>
    <col min="6411" max="6656" width="9" style="443"/>
    <col min="6657" max="6657" width="4.75" style="443" customWidth="1"/>
    <col min="6658" max="6659" width="6.25" style="443" customWidth="1"/>
    <col min="6660" max="6660" width="31.875" style="443" customWidth="1"/>
    <col min="6661" max="6661" width="15.625" style="443" customWidth="1"/>
    <col min="6662" max="6662" width="14.375" style="443" customWidth="1"/>
    <col min="6663" max="6663" width="13.75" style="443" customWidth="1"/>
    <col min="6664" max="6664" width="13" style="443" customWidth="1"/>
    <col min="6665" max="6665" width="14.125" style="443" customWidth="1"/>
    <col min="6666" max="6666" width="15.875" style="443" customWidth="1"/>
    <col min="6667" max="6912" width="9" style="443"/>
    <col min="6913" max="6913" width="4.75" style="443" customWidth="1"/>
    <col min="6914" max="6915" width="6.25" style="443" customWidth="1"/>
    <col min="6916" max="6916" width="31.875" style="443" customWidth="1"/>
    <col min="6917" max="6917" width="15.625" style="443" customWidth="1"/>
    <col min="6918" max="6918" width="14.375" style="443" customWidth="1"/>
    <col min="6919" max="6919" width="13.75" style="443" customWidth="1"/>
    <col min="6920" max="6920" width="13" style="443" customWidth="1"/>
    <col min="6921" max="6921" width="14.125" style="443" customWidth="1"/>
    <col min="6922" max="6922" width="15.875" style="443" customWidth="1"/>
    <col min="6923" max="7168" width="9" style="443"/>
    <col min="7169" max="7169" width="4.75" style="443" customWidth="1"/>
    <col min="7170" max="7171" width="6.25" style="443" customWidth="1"/>
    <col min="7172" max="7172" width="31.875" style="443" customWidth="1"/>
    <col min="7173" max="7173" width="15.625" style="443" customWidth="1"/>
    <col min="7174" max="7174" width="14.375" style="443" customWidth="1"/>
    <col min="7175" max="7175" width="13.75" style="443" customWidth="1"/>
    <col min="7176" max="7176" width="13" style="443" customWidth="1"/>
    <col min="7177" max="7177" width="14.125" style="443" customWidth="1"/>
    <col min="7178" max="7178" width="15.875" style="443" customWidth="1"/>
    <col min="7179" max="7424" width="9" style="443"/>
    <col min="7425" max="7425" width="4.75" style="443" customWidth="1"/>
    <col min="7426" max="7427" width="6.25" style="443" customWidth="1"/>
    <col min="7428" max="7428" width="31.875" style="443" customWidth="1"/>
    <col min="7429" max="7429" width="15.625" style="443" customWidth="1"/>
    <col min="7430" max="7430" width="14.375" style="443" customWidth="1"/>
    <col min="7431" max="7431" width="13.75" style="443" customWidth="1"/>
    <col min="7432" max="7432" width="13" style="443" customWidth="1"/>
    <col min="7433" max="7433" width="14.125" style="443" customWidth="1"/>
    <col min="7434" max="7434" width="15.875" style="443" customWidth="1"/>
    <col min="7435" max="7680" width="9" style="443"/>
    <col min="7681" max="7681" width="4.75" style="443" customWidth="1"/>
    <col min="7682" max="7683" width="6.25" style="443" customWidth="1"/>
    <col min="7684" max="7684" width="31.875" style="443" customWidth="1"/>
    <col min="7685" max="7685" width="15.625" style="443" customWidth="1"/>
    <col min="7686" max="7686" width="14.375" style="443" customWidth="1"/>
    <col min="7687" max="7687" width="13.75" style="443" customWidth="1"/>
    <col min="7688" max="7688" width="13" style="443" customWidth="1"/>
    <col min="7689" max="7689" width="14.125" style="443" customWidth="1"/>
    <col min="7690" max="7690" width="15.875" style="443" customWidth="1"/>
    <col min="7691" max="7936" width="9" style="443"/>
    <col min="7937" max="7937" width="4.75" style="443" customWidth="1"/>
    <col min="7938" max="7939" width="6.25" style="443" customWidth="1"/>
    <col min="7940" max="7940" width="31.875" style="443" customWidth="1"/>
    <col min="7941" max="7941" width="15.625" style="443" customWidth="1"/>
    <col min="7942" max="7942" width="14.375" style="443" customWidth="1"/>
    <col min="7943" max="7943" width="13.75" style="443" customWidth="1"/>
    <col min="7944" max="7944" width="13" style="443" customWidth="1"/>
    <col min="7945" max="7945" width="14.125" style="443" customWidth="1"/>
    <col min="7946" max="7946" width="15.875" style="443" customWidth="1"/>
    <col min="7947" max="8192" width="9" style="443"/>
    <col min="8193" max="8193" width="4.75" style="443" customWidth="1"/>
    <col min="8194" max="8195" width="6.25" style="443" customWidth="1"/>
    <col min="8196" max="8196" width="31.875" style="443" customWidth="1"/>
    <col min="8197" max="8197" width="15.625" style="443" customWidth="1"/>
    <col min="8198" max="8198" width="14.375" style="443" customWidth="1"/>
    <col min="8199" max="8199" width="13.75" style="443" customWidth="1"/>
    <col min="8200" max="8200" width="13" style="443" customWidth="1"/>
    <col min="8201" max="8201" width="14.125" style="443" customWidth="1"/>
    <col min="8202" max="8202" width="15.875" style="443" customWidth="1"/>
    <col min="8203" max="8448" width="9" style="443"/>
    <col min="8449" max="8449" width="4.75" style="443" customWidth="1"/>
    <col min="8450" max="8451" width="6.25" style="443" customWidth="1"/>
    <col min="8452" max="8452" width="31.875" style="443" customWidth="1"/>
    <col min="8453" max="8453" width="15.625" style="443" customWidth="1"/>
    <col min="8454" max="8454" width="14.375" style="443" customWidth="1"/>
    <col min="8455" max="8455" width="13.75" style="443" customWidth="1"/>
    <col min="8456" max="8456" width="13" style="443" customWidth="1"/>
    <col min="8457" max="8457" width="14.125" style="443" customWidth="1"/>
    <col min="8458" max="8458" width="15.875" style="443" customWidth="1"/>
    <col min="8459" max="8704" width="9" style="443"/>
    <col min="8705" max="8705" width="4.75" style="443" customWidth="1"/>
    <col min="8706" max="8707" width="6.25" style="443" customWidth="1"/>
    <col min="8708" max="8708" width="31.875" style="443" customWidth="1"/>
    <col min="8709" max="8709" width="15.625" style="443" customWidth="1"/>
    <col min="8710" max="8710" width="14.375" style="443" customWidth="1"/>
    <col min="8711" max="8711" width="13.75" style="443" customWidth="1"/>
    <col min="8712" max="8712" width="13" style="443" customWidth="1"/>
    <col min="8713" max="8713" width="14.125" style="443" customWidth="1"/>
    <col min="8714" max="8714" width="15.875" style="443" customWidth="1"/>
    <col min="8715" max="8960" width="9" style="443"/>
    <col min="8961" max="8961" width="4.75" style="443" customWidth="1"/>
    <col min="8962" max="8963" width="6.25" style="443" customWidth="1"/>
    <col min="8964" max="8964" width="31.875" style="443" customWidth="1"/>
    <col min="8965" max="8965" width="15.625" style="443" customWidth="1"/>
    <col min="8966" max="8966" width="14.375" style="443" customWidth="1"/>
    <col min="8967" max="8967" width="13.75" style="443" customWidth="1"/>
    <col min="8968" max="8968" width="13" style="443" customWidth="1"/>
    <col min="8969" max="8969" width="14.125" style="443" customWidth="1"/>
    <col min="8970" max="8970" width="15.875" style="443" customWidth="1"/>
    <col min="8971" max="9216" width="9" style="443"/>
    <col min="9217" max="9217" width="4.75" style="443" customWidth="1"/>
    <col min="9218" max="9219" width="6.25" style="443" customWidth="1"/>
    <col min="9220" max="9220" width="31.875" style="443" customWidth="1"/>
    <col min="9221" max="9221" width="15.625" style="443" customWidth="1"/>
    <col min="9222" max="9222" width="14.375" style="443" customWidth="1"/>
    <col min="9223" max="9223" width="13.75" style="443" customWidth="1"/>
    <col min="9224" max="9224" width="13" style="443" customWidth="1"/>
    <col min="9225" max="9225" width="14.125" style="443" customWidth="1"/>
    <col min="9226" max="9226" width="15.875" style="443" customWidth="1"/>
    <col min="9227" max="9472" width="9" style="443"/>
    <col min="9473" max="9473" width="4.75" style="443" customWidth="1"/>
    <col min="9474" max="9475" width="6.25" style="443" customWidth="1"/>
    <col min="9476" max="9476" width="31.875" style="443" customWidth="1"/>
    <col min="9477" max="9477" width="15.625" style="443" customWidth="1"/>
    <col min="9478" max="9478" width="14.375" style="443" customWidth="1"/>
    <col min="9479" max="9479" width="13.75" style="443" customWidth="1"/>
    <col min="9480" max="9480" width="13" style="443" customWidth="1"/>
    <col min="9481" max="9481" width="14.125" style="443" customWidth="1"/>
    <col min="9482" max="9482" width="15.875" style="443" customWidth="1"/>
    <col min="9483" max="9728" width="9" style="443"/>
    <col min="9729" max="9729" width="4.75" style="443" customWidth="1"/>
    <col min="9730" max="9731" width="6.25" style="443" customWidth="1"/>
    <col min="9732" max="9732" width="31.875" style="443" customWidth="1"/>
    <col min="9733" max="9733" width="15.625" style="443" customWidth="1"/>
    <col min="9734" max="9734" width="14.375" style="443" customWidth="1"/>
    <col min="9735" max="9735" width="13.75" style="443" customWidth="1"/>
    <col min="9736" max="9736" width="13" style="443" customWidth="1"/>
    <col min="9737" max="9737" width="14.125" style="443" customWidth="1"/>
    <col min="9738" max="9738" width="15.875" style="443" customWidth="1"/>
    <col min="9739" max="9984" width="9" style="443"/>
    <col min="9985" max="9985" width="4.75" style="443" customWidth="1"/>
    <col min="9986" max="9987" width="6.25" style="443" customWidth="1"/>
    <col min="9988" max="9988" width="31.875" style="443" customWidth="1"/>
    <col min="9989" max="9989" width="15.625" style="443" customWidth="1"/>
    <col min="9990" max="9990" width="14.375" style="443" customWidth="1"/>
    <col min="9991" max="9991" width="13.75" style="443" customWidth="1"/>
    <col min="9992" max="9992" width="13" style="443" customWidth="1"/>
    <col min="9993" max="9993" width="14.125" style="443" customWidth="1"/>
    <col min="9994" max="9994" width="15.875" style="443" customWidth="1"/>
    <col min="9995" max="10240" width="9" style="443"/>
    <col min="10241" max="10241" width="4.75" style="443" customWidth="1"/>
    <col min="10242" max="10243" width="6.25" style="443" customWidth="1"/>
    <col min="10244" max="10244" width="31.875" style="443" customWidth="1"/>
    <col min="10245" max="10245" width="15.625" style="443" customWidth="1"/>
    <col min="10246" max="10246" width="14.375" style="443" customWidth="1"/>
    <col min="10247" max="10247" width="13.75" style="443" customWidth="1"/>
    <col min="10248" max="10248" width="13" style="443" customWidth="1"/>
    <col min="10249" max="10249" width="14.125" style="443" customWidth="1"/>
    <col min="10250" max="10250" width="15.875" style="443" customWidth="1"/>
    <col min="10251" max="10496" width="9" style="443"/>
    <col min="10497" max="10497" width="4.75" style="443" customWidth="1"/>
    <col min="10498" max="10499" width="6.25" style="443" customWidth="1"/>
    <col min="10500" max="10500" width="31.875" style="443" customWidth="1"/>
    <col min="10501" max="10501" width="15.625" style="443" customWidth="1"/>
    <col min="10502" max="10502" width="14.375" style="443" customWidth="1"/>
    <col min="10503" max="10503" width="13.75" style="443" customWidth="1"/>
    <col min="10504" max="10504" width="13" style="443" customWidth="1"/>
    <col min="10505" max="10505" width="14.125" style="443" customWidth="1"/>
    <col min="10506" max="10506" width="15.875" style="443" customWidth="1"/>
    <col min="10507" max="10752" width="9" style="443"/>
    <col min="10753" max="10753" width="4.75" style="443" customWidth="1"/>
    <col min="10754" max="10755" width="6.25" style="443" customWidth="1"/>
    <col min="10756" max="10756" width="31.875" style="443" customWidth="1"/>
    <col min="10757" max="10757" width="15.625" style="443" customWidth="1"/>
    <col min="10758" max="10758" width="14.375" style="443" customWidth="1"/>
    <col min="10759" max="10759" width="13.75" style="443" customWidth="1"/>
    <col min="10760" max="10760" width="13" style="443" customWidth="1"/>
    <col min="10761" max="10761" width="14.125" style="443" customWidth="1"/>
    <col min="10762" max="10762" width="15.875" style="443" customWidth="1"/>
    <col min="10763" max="11008" width="9" style="443"/>
    <col min="11009" max="11009" width="4.75" style="443" customWidth="1"/>
    <col min="11010" max="11011" width="6.25" style="443" customWidth="1"/>
    <col min="11012" max="11012" width="31.875" style="443" customWidth="1"/>
    <col min="11013" max="11013" width="15.625" style="443" customWidth="1"/>
    <col min="11014" max="11014" width="14.375" style="443" customWidth="1"/>
    <col min="11015" max="11015" width="13.75" style="443" customWidth="1"/>
    <col min="11016" max="11016" width="13" style="443" customWidth="1"/>
    <col min="11017" max="11017" width="14.125" style="443" customWidth="1"/>
    <col min="11018" max="11018" width="15.875" style="443" customWidth="1"/>
    <col min="11019" max="11264" width="9" style="443"/>
    <col min="11265" max="11265" width="4.75" style="443" customWidth="1"/>
    <col min="11266" max="11267" width="6.25" style="443" customWidth="1"/>
    <col min="11268" max="11268" width="31.875" style="443" customWidth="1"/>
    <col min="11269" max="11269" width="15.625" style="443" customWidth="1"/>
    <col min="11270" max="11270" width="14.375" style="443" customWidth="1"/>
    <col min="11271" max="11271" width="13.75" style="443" customWidth="1"/>
    <col min="11272" max="11272" width="13" style="443" customWidth="1"/>
    <col min="11273" max="11273" width="14.125" style="443" customWidth="1"/>
    <col min="11274" max="11274" width="15.875" style="443" customWidth="1"/>
    <col min="11275" max="11520" width="9" style="443"/>
    <col min="11521" max="11521" width="4.75" style="443" customWidth="1"/>
    <col min="11522" max="11523" width="6.25" style="443" customWidth="1"/>
    <col min="11524" max="11524" width="31.875" style="443" customWidth="1"/>
    <col min="11525" max="11525" width="15.625" style="443" customWidth="1"/>
    <col min="11526" max="11526" width="14.375" style="443" customWidth="1"/>
    <col min="11527" max="11527" width="13.75" style="443" customWidth="1"/>
    <col min="11528" max="11528" width="13" style="443" customWidth="1"/>
    <col min="11529" max="11529" width="14.125" style="443" customWidth="1"/>
    <col min="11530" max="11530" width="15.875" style="443" customWidth="1"/>
    <col min="11531" max="11776" width="9" style="443"/>
    <col min="11777" max="11777" width="4.75" style="443" customWidth="1"/>
    <col min="11778" max="11779" width="6.25" style="443" customWidth="1"/>
    <col min="11780" max="11780" width="31.875" style="443" customWidth="1"/>
    <col min="11781" max="11781" width="15.625" style="443" customWidth="1"/>
    <col min="11782" max="11782" width="14.375" style="443" customWidth="1"/>
    <col min="11783" max="11783" width="13.75" style="443" customWidth="1"/>
    <col min="11784" max="11784" width="13" style="443" customWidth="1"/>
    <col min="11785" max="11785" width="14.125" style="443" customWidth="1"/>
    <col min="11786" max="11786" width="15.875" style="443" customWidth="1"/>
    <col min="11787" max="12032" width="9" style="443"/>
    <col min="12033" max="12033" width="4.75" style="443" customWidth="1"/>
    <col min="12034" max="12035" width="6.25" style="443" customWidth="1"/>
    <col min="12036" max="12036" width="31.875" style="443" customWidth="1"/>
    <col min="12037" max="12037" width="15.625" style="443" customWidth="1"/>
    <col min="12038" max="12038" width="14.375" style="443" customWidth="1"/>
    <col min="12039" max="12039" width="13.75" style="443" customWidth="1"/>
    <col min="12040" max="12040" width="13" style="443" customWidth="1"/>
    <col min="12041" max="12041" width="14.125" style="443" customWidth="1"/>
    <col min="12042" max="12042" width="15.875" style="443" customWidth="1"/>
    <col min="12043" max="12288" width="9" style="443"/>
    <col min="12289" max="12289" width="4.75" style="443" customWidth="1"/>
    <col min="12290" max="12291" width="6.25" style="443" customWidth="1"/>
    <col min="12292" max="12292" width="31.875" style="443" customWidth="1"/>
    <col min="12293" max="12293" width="15.625" style="443" customWidth="1"/>
    <col min="12294" max="12294" width="14.375" style="443" customWidth="1"/>
    <col min="12295" max="12295" width="13.75" style="443" customWidth="1"/>
    <col min="12296" max="12296" width="13" style="443" customWidth="1"/>
    <col min="12297" max="12297" width="14.125" style="443" customWidth="1"/>
    <col min="12298" max="12298" width="15.875" style="443" customWidth="1"/>
    <col min="12299" max="12544" width="9" style="443"/>
    <col min="12545" max="12545" width="4.75" style="443" customWidth="1"/>
    <col min="12546" max="12547" width="6.25" style="443" customWidth="1"/>
    <col min="12548" max="12548" width="31.875" style="443" customWidth="1"/>
    <col min="12549" max="12549" width="15.625" style="443" customWidth="1"/>
    <col min="12550" max="12550" width="14.375" style="443" customWidth="1"/>
    <col min="12551" max="12551" width="13.75" style="443" customWidth="1"/>
    <col min="12552" max="12552" width="13" style="443" customWidth="1"/>
    <col min="12553" max="12553" width="14.125" style="443" customWidth="1"/>
    <col min="12554" max="12554" width="15.875" style="443" customWidth="1"/>
    <col min="12555" max="12800" width="9" style="443"/>
    <col min="12801" max="12801" width="4.75" style="443" customWidth="1"/>
    <col min="12802" max="12803" width="6.25" style="443" customWidth="1"/>
    <col min="12804" max="12804" width="31.875" style="443" customWidth="1"/>
    <col min="12805" max="12805" width="15.625" style="443" customWidth="1"/>
    <col min="12806" max="12806" width="14.375" style="443" customWidth="1"/>
    <col min="12807" max="12807" width="13.75" style="443" customWidth="1"/>
    <col min="12808" max="12808" width="13" style="443" customWidth="1"/>
    <col min="12809" max="12809" width="14.125" style="443" customWidth="1"/>
    <col min="12810" max="12810" width="15.875" style="443" customWidth="1"/>
    <col min="12811" max="13056" width="9" style="443"/>
    <col min="13057" max="13057" width="4.75" style="443" customWidth="1"/>
    <col min="13058" max="13059" width="6.25" style="443" customWidth="1"/>
    <col min="13060" max="13060" width="31.875" style="443" customWidth="1"/>
    <col min="13061" max="13061" width="15.625" style="443" customWidth="1"/>
    <col min="13062" max="13062" width="14.375" style="443" customWidth="1"/>
    <col min="13063" max="13063" width="13.75" style="443" customWidth="1"/>
    <col min="13064" max="13064" width="13" style="443" customWidth="1"/>
    <col min="13065" max="13065" width="14.125" style="443" customWidth="1"/>
    <col min="13066" max="13066" width="15.875" style="443" customWidth="1"/>
    <col min="13067" max="13312" width="9" style="443"/>
    <col min="13313" max="13313" width="4.75" style="443" customWidth="1"/>
    <col min="13314" max="13315" width="6.25" style="443" customWidth="1"/>
    <col min="13316" max="13316" width="31.875" style="443" customWidth="1"/>
    <col min="13317" max="13317" width="15.625" style="443" customWidth="1"/>
    <col min="13318" max="13318" width="14.375" style="443" customWidth="1"/>
    <col min="13319" max="13319" width="13.75" style="443" customWidth="1"/>
    <col min="13320" max="13320" width="13" style="443" customWidth="1"/>
    <col min="13321" max="13321" width="14.125" style="443" customWidth="1"/>
    <col min="13322" max="13322" width="15.875" style="443" customWidth="1"/>
    <col min="13323" max="13568" width="9" style="443"/>
    <col min="13569" max="13569" width="4.75" style="443" customWidth="1"/>
    <col min="13570" max="13571" width="6.25" style="443" customWidth="1"/>
    <col min="13572" max="13572" width="31.875" style="443" customWidth="1"/>
    <col min="13573" max="13573" width="15.625" style="443" customWidth="1"/>
    <col min="13574" max="13574" width="14.375" style="443" customWidth="1"/>
    <col min="13575" max="13575" width="13.75" style="443" customWidth="1"/>
    <col min="13576" max="13576" width="13" style="443" customWidth="1"/>
    <col min="13577" max="13577" width="14.125" style="443" customWidth="1"/>
    <col min="13578" max="13578" width="15.875" style="443" customWidth="1"/>
    <col min="13579" max="13824" width="9" style="443"/>
    <col min="13825" max="13825" width="4.75" style="443" customWidth="1"/>
    <col min="13826" max="13827" width="6.25" style="443" customWidth="1"/>
    <col min="13828" max="13828" width="31.875" style="443" customWidth="1"/>
    <col min="13829" max="13829" width="15.625" style="443" customWidth="1"/>
    <col min="13830" max="13830" width="14.375" style="443" customWidth="1"/>
    <col min="13831" max="13831" width="13.75" style="443" customWidth="1"/>
    <col min="13832" max="13832" width="13" style="443" customWidth="1"/>
    <col min="13833" max="13833" width="14.125" style="443" customWidth="1"/>
    <col min="13834" max="13834" width="15.875" style="443" customWidth="1"/>
    <col min="13835" max="14080" width="9" style="443"/>
    <col min="14081" max="14081" width="4.75" style="443" customWidth="1"/>
    <col min="14082" max="14083" width="6.25" style="443" customWidth="1"/>
    <col min="14084" max="14084" width="31.875" style="443" customWidth="1"/>
    <col min="14085" max="14085" width="15.625" style="443" customWidth="1"/>
    <col min="14086" max="14086" width="14.375" style="443" customWidth="1"/>
    <col min="14087" max="14087" width="13.75" style="443" customWidth="1"/>
    <col min="14088" max="14088" width="13" style="443" customWidth="1"/>
    <col min="14089" max="14089" width="14.125" style="443" customWidth="1"/>
    <col min="14090" max="14090" width="15.875" style="443" customWidth="1"/>
    <col min="14091" max="14336" width="9" style="443"/>
    <col min="14337" max="14337" width="4.75" style="443" customWidth="1"/>
    <col min="14338" max="14339" width="6.25" style="443" customWidth="1"/>
    <col min="14340" max="14340" width="31.875" style="443" customWidth="1"/>
    <col min="14341" max="14341" width="15.625" style="443" customWidth="1"/>
    <col min="14342" max="14342" width="14.375" style="443" customWidth="1"/>
    <col min="14343" max="14343" width="13.75" style="443" customWidth="1"/>
    <col min="14344" max="14344" width="13" style="443" customWidth="1"/>
    <col min="14345" max="14345" width="14.125" style="443" customWidth="1"/>
    <col min="14346" max="14346" width="15.875" style="443" customWidth="1"/>
    <col min="14347" max="14592" width="9" style="443"/>
    <col min="14593" max="14593" width="4.75" style="443" customWidth="1"/>
    <col min="14594" max="14595" width="6.25" style="443" customWidth="1"/>
    <col min="14596" max="14596" width="31.875" style="443" customWidth="1"/>
    <col min="14597" max="14597" width="15.625" style="443" customWidth="1"/>
    <col min="14598" max="14598" width="14.375" style="443" customWidth="1"/>
    <col min="14599" max="14599" width="13.75" style="443" customWidth="1"/>
    <col min="14600" max="14600" width="13" style="443" customWidth="1"/>
    <col min="14601" max="14601" width="14.125" style="443" customWidth="1"/>
    <col min="14602" max="14602" width="15.875" style="443" customWidth="1"/>
    <col min="14603" max="14848" width="9" style="443"/>
    <col min="14849" max="14849" width="4.75" style="443" customWidth="1"/>
    <col min="14850" max="14851" width="6.25" style="443" customWidth="1"/>
    <col min="14852" max="14852" width="31.875" style="443" customWidth="1"/>
    <col min="14853" max="14853" width="15.625" style="443" customWidth="1"/>
    <col min="14854" max="14854" width="14.375" style="443" customWidth="1"/>
    <col min="14855" max="14855" width="13.75" style="443" customWidth="1"/>
    <col min="14856" max="14856" width="13" style="443" customWidth="1"/>
    <col min="14857" max="14857" width="14.125" style="443" customWidth="1"/>
    <col min="14858" max="14858" width="15.875" style="443" customWidth="1"/>
    <col min="14859" max="15104" width="9" style="443"/>
    <col min="15105" max="15105" width="4.75" style="443" customWidth="1"/>
    <col min="15106" max="15107" width="6.25" style="443" customWidth="1"/>
    <col min="15108" max="15108" width="31.875" style="443" customWidth="1"/>
    <col min="15109" max="15109" width="15.625" style="443" customWidth="1"/>
    <col min="15110" max="15110" width="14.375" style="443" customWidth="1"/>
    <col min="15111" max="15111" width="13.75" style="443" customWidth="1"/>
    <col min="15112" max="15112" width="13" style="443" customWidth="1"/>
    <col min="15113" max="15113" width="14.125" style="443" customWidth="1"/>
    <col min="15114" max="15114" width="15.875" style="443" customWidth="1"/>
    <col min="15115" max="15360" width="9" style="443"/>
    <col min="15361" max="15361" width="4.75" style="443" customWidth="1"/>
    <col min="15362" max="15363" width="6.25" style="443" customWidth="1"/>
    <col min="15364" max="15364" width="31.875" style="443" customWidth="1"/>
    <col min="15365" max="15365" width="15.625" style="443" customWidth="1"/>
    <col min="15366" max="15366" width="14.375" style="443" customWidth="1"/>
    <col min="15367" max="15367" width="13.75" style="443" customWidth="1"/>
    <col min="15368" max="15368" width="13" style="443" customWidth="1"/>
    <col min="15369" max="15369" width="14.125" style="443" customWidth="1"/>
    <col min="15370" max="15370" width="15.875" style="443" customWidth="1"/>
    <col min="15371" max="15616" width="9" style="443"/>
    <col min="15617" max="15617" width="4.75" style="443" customWidth="1"/>
    <col min="15618" max="15619" width="6.25" style="443" customWidth="1"/>
    <col min="15620" max="15620" width="31.875" style="443" customWidth="1"/>
    <col min="15621" max="15621" width="15.625" style="443" customWidth="1"/>
    <col min="15622" max="15622" width="14.375" style="443" customWidth="1"/>
    <col min="15623" max="15623" width="13.75" style="443" customWidth="1"/>
    <col min="15624" max="15624" width="13" style="443" customWidth="1"/>
    <col min="15625" max="15625" width="14.125" style="443" customWidth="1"/>
    <col min="15626" max="15626" width="15.875" style="443" customWidth="1"/>
    <col min="15627" max="15872" width="9" style="443"/>
    <col min="15873" max="15873" width="4.75" style="443" customWidth="1"/>
    <col min="15874" max="15875" width="6.25" style="443" customWidth="1"/>
    <col min="15876" max="15876" width="31.875" style="443" customWidth="1"/>
    <col min="15877" max="15877" width="15.625" style="443" customWidth="1"/>
    <col min="15878" max="15878" width="14.375" style="443" customWidth="1"/>
    <col min="15879" max="15879" width="13.75" style="443" customWidth="1"/>
    <col min="15880" max="15880" width="13" style="443" customWidth="1"/>
    <col min="15881" max="15881" width="14.125" style="443" customWidth="1"/>
    <col min="15882" max="15882" width="15.875" style="443" customWidth="1"/>
    <col min="15883" max="16128" width="9" style="443"/>
    <col min="16129" max="16129" width="4.75" style="443" customWidth="1"/>
    <col min="16130" max="16131" width="6.25" style="443" customWidth="1"/>
    <col min="16132" max="16132" width="31.875" style="443" customWidth="1"/>
    <col min="16133" max="16133" width="15.625" style="443" customWidth="1"/>
    <col min="16134" max="16134" width="14.375" style="443" customWidth="1"/>
    <col min="16135" max="16135" width="13.75" style="443" customWidth="1"/>
    <col min="16136" max="16136" width="13" style="443" customWidth="1"/>
    <col min="16137" max="16137" width="14.125" style="443" customWidth="1"/>
    <col min="16138" max="16138" width="15.875" style="443" customWidth="1"/>
    <col min="16139" max="16384" width="9" style="443"/>
  </cols>
  <sheetData>
    <row r="1" spans="1:11" s="434" customFormat="1" ht="16.5" customHeight="1">
      <c r="A1" s="1626" t="s">
        <v>1059</v>
      </c>
      <c r="B1" s="1627"/>
      <c r="C1" s="1627"/>
      <c r="D1" s="1628"/>
      <c r="E1" s="1629" t="s">
        <v>1060</v>
      </c>
      <c r="F1" s="1630"/>
      <c r="G1" s="1629" t="s">
        <v>1061</v>
      </c>
      <c r="H1" s="1630"/>
      <c r="I1" s="1629" t="s">
        <v>1062</v>
      </c>
      <c r="J1" s="1630"/>
      <c r="K1" s="446" t="s">
        <v>113</v>
      </c>
    </row>
    <row r="2" spans="1:11" s="434" customFormat="1" ht="16.5" customHeight="1">
      <c r="A2" s="1392" t="s">
        <v>1063</v>
      </c>
      <c r="B2" s="1393" t="s">
        <v>1064</v>
      </c>
      <c r="C2" s="1393" t="s">
        <v>1065</v>
      </c>
      <c r="D2" s="560" t="s">
        <v>1066</v>
      </c>
      <c r="E2" s="559" t="s">
        <v>1067</v>
      </c>
      <c r="F2" s="559" t="s">
        <v>1068</v>
      </c>
      <c r="G2" s="559" t="s">
        <v>1067</v>
      </c>
      <c r="H2" s="559" t="s">
        <v>1068</v>
      </c>
      <c r="I2" s="559" t="s">
        <v>1067</v>
      </c>
      <c r="J2" s="559" t="s">
        <v>1068</v>
      </c>
    </row>
    <row r="3" spans="1:11" s="434" customFormat="1" ht="16.149999999999999" customHeight="1">
      <c r="A3" s="1394" t="s">
        <v>1069</v>
      </c>
      <c r="B3" s="1393" t="s">
        <v>1069</v>
      </c>
      <c r="C3" s="1393" t="s">
        <v>1069</v>
      </c>
      <c r="D3" s="556" t="s">
        <v>1070</v>
      </c>
      <c r="E3" s="555">
        <v>16684854</v>
      </c>
      <c r="F3" s="555">
        <v>157284071</v>
      </c>
      <c r="G3" s="555">
        <v>15485395</v>
      </c>
      <c r="H3" s="555">
        <v>145484509</v>
      </c>
      <c r="I3" s="555">
        <v>1199459</v>
      </c>
      <c r="J3" s="1395">
        <v>11799562</v>
      </c>
    </row>
    <row r="4" spans="1:11">
      <c r="A4" s="1394" t="s">
        <v>1069</v>
      </c>
      <c r="B4" s="1396" t="s">
        <v>1069</v>
      </c>
      <c r="C4" s="1396" t="s">
        <v>1069</v>
      </c>
      <c r="D4" s="556" t="s">
        <v>1071</v>
      </c>
      <c r="E4" s="555">
        <v>16684854</v>
      </c>
      <c r="F4" s="555">
        <v>157284071</v>
      </c>
      <c r="G4" s="555">
        <v>15485395</v>
      </c>
      <c r="H4" s="555">
        <v>145484509</v>
      </c>
      <c r="I4" s="555">
        <v>1199459</v>
      </c>
      <c r="J4" s="1395">
        <v>11799562</v>
      </c>
    </row>
    <row r="5" spans="1:11">
      <c r="A5" s="1394" t="s">
        <v>1072</v>
      </c>
      <c r="B5" s="1396" t="s">
        <v>1069</v>
      </c>
      <c r="C5" s="1396" t="s">
        <v>1069</v>
      </c>
      <c r="D5" s="556" t="s">
        <v>1073</v>
      </c>
      <c r="E5" s="555">
        <v>14069519</v>
      </c>
      <c r="F5" s="555">
        <v>124753597</v>
      </c>
      <c r="G5" s="555">
        <v>14069519</v>
      </c>
      <c r="H5" s="555">
        <v>124753597</v>
      </c>
      <c r="I5" s="555">
        <v>0</v>
      </c>
      <c r="J5" s="1395">
        <v>0</v>
      </c>
    </row>
    <row r="6" spans="1:11">
      <c r="A6" s="1394" t="s">
        <v>1072</v>
      </c>
      <c r="B6" s="1396" t="s">
        <v>1074</v>
      </c>
      <c r="C6" s="1396" t="s">
        <v>1069</v>
      </c>
      <c r="D6" s="556" t="s">
        <v>1075</v>
      </c>
      <c r="E6" s="555">
        <v>0</v>
      </c>
      <c r="F6" s="555">
        <v>10000</v>
      </c>
      <c r="G6" s="555">
        <v>0</v>
      </c>
      <c r="H6" s="555">
        <v>10000</v>
      </c>
      <c r="I6" s="555">
        <v>0</v>
      </c>
      <c r="J6" s="1395">
        <v>0</v>
      </c>
    </row>
    <row r="7" spans="1:11">
      <c r="A7" s="1394" t="s">
        <v>1072</v>
      </c>
      <c r="B7" s="1396" t="s">
        <v>1074</v>
      </c>
      <c r="C7" s="1396" t="s">
        <v>1072</v>
      </c>
      <c r="D7" s="556" t="s">
        <v>1076</v>
      </c>
      <c r="E7" s="555">
        <v>0</v>
      </c>
      <c r="F7" s="555">
        <v>10000</v>
      </c>
      <c r="G7" s="555">
        <v>0</v>
      </c>
      <c r="H7" s="555">
        <v>10000</v>
      </c>
      <c r="I7" s="555">
        <v>0</v>
      </c>
      <c r="J7" s="1395">
        <v>0</v>
      </c>
    </row>
    <row r="8" spans="1:11">
      <c r="A8" s="1394" t="s">
        <v>1072</v>
      </c>
      <c r="B8" s="1396" t="s">
        <v>1077</v>
      </c>
      <c r="C8" s="1396" t="s">
        <v>1069</v>
      </c>
      <c r="D8" s="556" t="s">
        <v>1078</v>
      </c>
      <c r="E8" s="555">
        <v>3562</v>
      </c>
      <c r="F8" s="555">
        <v>28522</v>
      </c>
      <c r="G8" s="555">
        <v>3562</v>
      </c>
      <c r="H8" s="555">
        <v>28522</v>
      </c>
      <c r="I8" s="555">
        <v>0</v>
      </c>
      <c r="J8" s="1395">
        <v>0</v>
      </c>
    </row>
    <row r="9" spans="1:11">
      <c r="A9" s="1394" t="s">
        <v>1072</v>
      </c>
      <c r="B9" s="1396" t="s">
        <v>1077</v>
      </c>
      <c r="C9" s="1396" t="s">
        <v>1072</v>
      </c>
      <c r="D9" s="556" t="s">
        <v>1079</v>
      </c>
      <c r="E9" s="555">
        <v>3562</v>
      </c>
      <c r="F9" s="555">
        <v>28522</v>
      </c>
      <c r="G9" s="555">
        <v>3562</v>
      </c>
      <c r="H9" s="555">
        <v>28522</v>
      </c>
      <c r="I9" s="555">
        <v>0</v>
      </c>
      <c r="J9" s="1395">
        <v>0</v>
      </c>
    </row>
    <row r="10" spans="1:11">
      <c r="A10" s="1394" t="s">
        <v>1072</v>
      </c>
      <c r="B10" s="1396" t="s">
        <v>1080</v>
      </c>
      <c r="C10" s="1396" t="s">
        <v>1069</v>
      </c>
      <c r="D10" s="556" t="s">
        <v>1081</v>
      </c>
      <c r="E10" s="555">
        <v>18428</v>
      </c>
      <c r="F10" s="555">
        <v>385391</v>
      </c>
      <c r="G10" s="555">
        <v>18428</v>
      </c>
      <c r="H10" s="555">
        <v>385391</v>
      </c>
      <c r="I10" s="555">
        <v>0</v>
      </c>
      <c r="J10" s="1395">
        <v>0</v>
      </c>
    </row>
    <row r="11" spans="1:11">
      <c r="A11" s="1394" t="s">
        <v>1072</v>
      </c>
      <c r="B11" s="1396" t="s">
        <v>1080</v>
      </c>
      <c r="C11" s="1396" t="s">
        <v>1072</v>
      </c>
      <c r="D11" s="556" t="s">
        <v>1082</v>
      </c>
      <c r="E11" s="555">
        <v>18428</v>
      </c>
      <c r="F11" s="555">
        <v>385391</v>
      </c>
      <c r="G11" s="555">
        <v>18428</v>
      </c>
      <c r="H11" s="555">
        <v>385391</v>
      </c>
      <c r="I11" s="555">
        <v>0</v>
      </c>
      <c r="J11" s="1395">
        <v>0</v>
      </c>
    </row>
    <row r="12" spans="1:11">
      <c r="A12" s="1394" t="s">
        <v>1072</v>
      </c>
      <c r="B12" s="1396" t="s">
        <v>1083</v>
      </c>
      <c r="C12" s="1396" t="s">
        <v>1069</v>
      </c>
      <c r="D12" s="556" t="s">
        <v>1084</v>
      </c>
      <c r="E12" s="555">
        <v>3149</v>
      </c>
      <c r="F12" s="555">
        <v>33336</v>
      </c>
      <c r="G12" s="555">
        <v>3149</v>
      </c>
      <c r="H12" s="555">
        <v>33336</v>
      </c>
      <c r="I12" s="555">
        <v>0</v>
      </c>
      <c r="J12" s="1395">
        <v>0</v>
      </c>
    </row>
    <row r="13" spans="1:11">
      <c r="A13" s="1394" t="s">
        <v>1072</v>
      </c>
      <c r="B13" s="1396" t="s">
        <v>1083</v>
      </c>
      <c r="C13" s="1396" t="s">
        <v>1072</v>
      </c>
      <c r="D13" s="556" t="s">
        <v>1085</v>
      </c>
      <c r="E13" s="555">
        <v>3149</v>
      </c>
      <c r="F13" s="555">
        <v>33336</v>
      </c>
      <c r="G13" s="555">
        <v>3149</v>
      </c>
      <c r="H13" s="555">
        <v>33336</v>
      </c>
      <c r="I13" s="555">
        <v>0</v>
      </c>
      <c r="J13" s="1395">
        <v>0</v>
      </c>
    </row>
    <row r="14" spans="1:11">
      <c r="A14" s="1394" t="s">
        <v>1072</v>
      </c>
      <c r="B14" s="1396" t="s">
        <v>1086</v>
      </c>
      <c r="C14" s="1396" t="s">
        <v>1069</v>
      </c>
      <c r="D14" s="556" t="s">
        <v>1087</v>
      </c>
      <c r="E14" s="555">
        <v>1380</v>
      </c>
      <c r="F14" s="555">
        <v>23676</v>
      </c>
      <c r="G14" s="555">
        <v>1380</v>
      </c>
      <c r="H14" s="555">
        <v>23676</v>
      </c>
      <c r="I14" s="555">
        <v>0</v>
      </c>
      <c r="J14" s="1395">
        <v>0</v>
      </c>
    </row>
    <row r="15" spans="1:11">
      <c r="A15" s="1394" t="s">
        <v>1072</v>
      </c>
      <c r="B15" s="1396" t="s">
        <v>1086</v>
      </c>
      <c r="C15" s="1396" t="s">
        <v>1072</v>
      </c>
      <c r="D15" s="556" t="s">
        <v>1088</v>
      </c>
      <c r="E15" s="555">
        <v>1380</v>
      </c>
      <c r="F15" s="555">
        <v>23676</v>
      </c>
      <c r="G15" s="555">
        <v>1380</v>
      </c>
      <c r="H15" s="555">
        <v>23676</v>
      </c>
      <c r="I15" s="555">
        <v>0</v>
      </c>
      <c r="J15" s="1395">
        <v>0</v>
      </c>
    </row>
    <row r="16" spans="1:11">
      <c r="A16" s="1394" t="s">
        <v>1072</v>
      </c>
      <c r="B16" s="1396" t="s">
        <v>1089</v>
      </c>
      <c r="C16" s="1396" t="s">
        <v>1069</v>
      </c>
      <c r="D16" s="556" t="s">
        <v>1090</v>
      </c>
      <c r="E16" s="555">
        <v>14043000</v>
      </c>
      <c r="F16" s="555">
        <v>124272672</v>
      </c>
      <c r="G16" s="555">
        <v>14043000</v>
      </c>
      <c r="H16" s="555">
        <v>124272672</v>
      </c>
      <c r="I16" s="555">
        <v>0</v>
      </c>
      <c r="J16" s="1395">
        <v>0</v>
      </c>
    </row>
    <row r="17" spans="1:10">
      <c r="A17" s="1394" t="s">
        <v>1072</v>
      </c>
      <c r="B17" s="1396" t="s">
        <v>1089</v>
      </c>
      <c r="C17" s="1396" t="s">
        <v>1072</v>
      </c>
      <c r="D17" s="556" t="s">
        <v>1091</v>
      </c>
      <c r="E17" s="555">
        <v>13241000</v>
      </c>
      <c r="F17" s="555">
        <v>121598672</v>
      </c>
      <c r="G17" s="555">
        <v>13241000</v>
      </c>
      <c r="H17" s="555">
        <v>121598672</v>
      </c>
      <c r="I17" s="555">
        <v>0</v>
      </c>
      <c r="J17" s="1395">
        <v>0</v>
      </c>
    </row>
    <row r="18" spans="1:10">
      <c r="A18" s="1394" t="s">
        <v>1072</v>
      </c>
      <c r="B18" s="1396" t="s">
        <v>1089</v>
      </c>
      <c r="C18" s="1396" t="s">
        <v>1074</v>
      </c>
      <c r="D18" s="556" t="s">
        <v>1334</v>
      </c>
      <c r="E18" s="555">
        <v>802000</v>
      </c>
      <c r="F18" s="555">
        <v>2674000</v>
      </c>
      <c r="G18" s="555">
        <v>802000</v>
      </c>
      <c r="H18" s="555">
        <v>2674000</v>
      </c>
      <c r="I18" s="555">
        <v>0</v>
      </c>
      <c r="J18" s="1395">
        <v>0</v>
      </c>
    </row>
    <row r="19" spans="1:10">
      <c r="A19" s="1394" t="s">
        <v>1092</v>
      </c>
      <c r="B19" s="1396" t="s">
        <v>1069</v>
      </c>
      <c r="C19" s="1396" t="s">
        <v>1069</v>
      </c>
      <c r="D19" s="556" t="s">
        <v>1093</v>
      </c>
      <c r="E19" s="555">
        <v>2975</v>
      </c>
      <c r="F19" s="555">
        <v>401603</v>
      </c>
      <c r="G19" s="555">
        <v>2975</v>
      </c>
      <c r="H19" s="555">
        <v>401603</v>
      </c>
      <c r="I19" s="555">
        <v>0</v>
      </c>
      <c r="J19" s="1395">
        <v>0</v>
      </c>
    </row>
    <row r="20" spans="1:10">
      <c r="A20" s="1394" t="s">
        <v>1092</v>
      </c>
      <c r="B20" s="1396" t="s">
        <v>1094</v>
      </c>
      <c r="C20" s="1396" t="s">
        <v>1069</v>
      </c>
      <c r="D20" s="556" t="s">
        <v>1095</v>
      </c>
      <c r="E20" s="555">
        <v>2975</v>
      </c>
      <c r="F20" s="555">
        <v>401603</v>
      </c>
      <c r="G20" s="555">
        <v>2975</v>
      </c>
      <c r="H20" s="555">
        <v>401603</v>
      </c>
      <c r="I20" s="555">
        <v>0</v>
      </c>
      <c r="J20" s="1395">
        <v>0</v>
      </c>
    </row>
    <row r="21" spans="1:10">
      <c r="A21" s="1394" t="s">
        <v>1092</v>
      </c>
      <c r="B21" s="1396" t="s">
        <v>1094</v>
      </c>
      <c r="C21" s="1396" t="s">
        <v>1072</v>
      </c>
      <c r="D21" s="556" t="s">
        <v>1096</v>
      </c>
      <c r="E21" s="555">
        <v>2975</v>
      </c>
      <c r="F21" s="555">
        <v>401603</v>
      </c>
      <c r="G21" s="555">
        <v>2975</v>
      </c>
      <c r="H21" s="555">
        <v>401603</v>
      </c>
      <c r="I21" s="555">
        <v>0</v>
      </c>
      <c r="J21" s="1395">
        <v>0</v>
      </c>
    </row>
    <row r="22" spans="1:10">
      <c r="A22" s="1394" t="s">
        <v>1097</v>
      </c>
      <c r="B22" s="1396" t="s">
        <v>1069</v>
      </c>
      <c r="C22" s="1396" t="s">
        <v>1069</v>
      </c>
      <c r="D22" s="556" t="s">
        <v>1098</v>
      </c>
      <c r="E22" s="555">
        <v>134845</v>
      </c>
      <c r="F22" s="555">
        <v>681387</v>
      </c>
      <c r="G22" s="555">
        <v>134845</v>
      </c>
      <c r="H22" s="555">
        <v>681387</v>
      </c>
      <c r="I22" s="555">
        <v>0</v>
      </c>
      <c r="J22" s="1395">
        <v>0</v>
      </c>
    </row>
    <row r="23" spans="1:10">
      <c r="A23" s="1394" t="s">
        <v>1097</v>
      </c>
      <c r="B23" s="1396" t="s">
        <v>1072</v>
      </c>
      <c r="C23" s="1396" t="s">
        <v>1069</v>
      </c>
      <c r="D23" s="556" t="s">
        <v>1099</v>
      </c>
      <c r="E23" s="555">
        <v>14000</v>
      </c>
      <c r="F23" s="555">
        <v>49700</v>
      </c>
      <c r="G23" s="555">
        <v>14000</v>
      </c>
      <c r="H23" s="555">
        <v>49700</v>
      </c>
      <c r="I23" s="555">
        <v>0</v>
      </c>
      <c r="J23" s="1395">
        <v>0</v>
      </c>
    </row>
    <row r="24" spans="1:10">
      <c r="A24" s="1394" t="s">
        <v>1097</v>
      </c>
      <c r="B24" s="1396" t="s">
        <v>1072</v>
      </c>
      <c r="C24" s="1396" t="s">
        <v>1074</v>
      </c>
      <c r="D24" s="556" t="s">
        <v>1100</v>
      </c>
      <c r="E24" s="555">
        <v>4000</v>
      </c>
      <c r="F24" s="555">
        <v>29700</v>
      </c>
      <c r="G24" s="555">
        <v>4000</v>
      </c>
      <c r="H24" s="555">
        <v>29700</v>
      </c>
      <c r="I24" s="555">
        <v>0</v>
      </c>
      <c r="J24" s="1395">
        <v>0</v>
      </c>
    </row>
    <row r="25" spans="1:10">
      <c r="A25" s="1394" t="s">
        <v>1097</v>
      </c>
      <c r="B25" s="1396" t="s">
        <v>1072</v>
      </c>
      <c r="C25" s="1396" t="s">
        <v>1097</v>
      </c>
      <c r="D25" s="556" t="s">
        <v>1101</v>
      </c>
      <c r="E25" s="555">
        <v>10000</v>
      </c>
      <c r="F25" s="555">
        <v>20000</v>
      </c>
      <c r="G25" s="555">
        <v>10000</v>
      </c>
      <c r="H25" s="555">
        <v>20000</v>
      </c>
      <c r="I25" s="555">
        <v>0</v>
      </c>
      <c r="J25" s="1395">
        <v>0</v>
      </c>
    </row>
    <row r="26" spans="1:10">
      <c r="A26" s="1394" t="s">
        <v>1097</v>
      </c>
      <c r="B26" s="1396" t="s">
        <v>1094</v>
      </c>
      <c r="C26" s="1396" t="s">
        <v>1069</v>
      </c>
      <c r="D26" s="556" t="s">
        <v>1102</v>
      </c>
      <c r="E26" s="555">
        <v>120845</v>
      </c>
      <c r="F26" s="555">
        <v>631687</v>
      </c>
      <c r="G26" s="555">
        <v>120845</v>
      </c>
      <c r="H26" s="555">
        <v>631687</v>
      </c>
      <c r="I26" s="555">
        <v>0</v>
      </c>
      <c r="J26" s="1395">
        <v>0</v>
      </c>
    </row>
    <row r="27" spans="1:10">
      <c r="A27" s="1394" t="s">
        <v>1097</v>
      </c>
      <c r="B27" s="1396" t="s">
        <v>1094</v>
      </c>
      <c r="C27" s="1396" t="s">
        <v>1094</v>
      </c>
      <c r="D27" s="556" t="s">
        <v>1103</v>
      </c>
      <c r="E27" s="555">
        <v>300</v>
      </c>
      <c r="F27" s="555">
        <v>7200</v>
      </c>
      <c r="G27" s="555">
        <v>300</v>
      </c>
      <c r="H27" s="555">
        <v>7200</v>
      </c>
      <c r="I27" s="555">
        <v>0</v>
      </c>
      <c r="J27" s="1395">
        <v>0</v>
      </c>
    </row>
    <row r="28" spans="1:10" s="434" customFormat="1" ht="16.5" customHeight="1">
      <c r="A28" s="1626" t="s">
        <v>1059</v>
      </c>
      <c r="B28" s="1627"/>
      <c r="C28" s="1627"/>
      <c r="D28" s="1628"/>
      <c r="E28" s="1629" t="s">
        <v>1060</v>
      </c>
      <c r="F28" s="1630"/>
      <c r="G28" s="1629" t="s">
        <v>1061</v>
      </c>
      <c r="H28" s="1630"/>
      <c r="I28" s="1629" t="s">
        <v>1062</v>
      </c>
      <c r="J28" s="1630"/>
    </row>
    <row r="29" spans="1:10" s="434" customFormat="1" ht="16.5" customHeight="1">
      <c r="A29" s="1392" t="s">
        <v>1063</v>
      </c>
      <c r="B29" s="1393" t="s">
        <v>1064</v>
      </c>
      <c r="C29" s="1393" t="s">
        <v>1065</v>
      </c>
      <c r="D29" s="560" t="s">
        <v>1066</v>
      </c>
      <c r="E29" s="559" t="s">
        <v>1067</v>
      </c>
      <c r="F29" s="559" t="s">
        <v>1068</v>
      </c>
      <c r="G29" s="559" t="s">
        <v>1067</v>
      </c>
      <c r="H29" s="559" t="s">
        <v>1068</v>
      </c>
      <c r="I29" s="559" t="s">
        <v>1067</v>
      </c>
      <c r="J29" s="559" t="s">
        <v>1068</v>
      </c>
    </row>
    <row r="30" spans="1:10" ht="16.5" customHeight="1">
      <c r="A30" s="1394" t="s">
        <v>1097</v>
      </c>
      <c r="B30" s="1396" t="s">
        <v>1094</v>
      </c>
      <c r="C30" s="1396" t="s">
        <v>1104</v>
      </c>
      <c r="D30" s="556" t="s">
        <v>1105</v>
      </c>
      <c r="E30" s="555">
        <v>111005</v>
      </c>
      <c r="F30" s="555">
        <v>543388</v>
      </c>
      <c r="G30" s="555">
        <v>111005</v>
      </c>
      <c r="H30" s="555">
        <v>543388</v>
      </c>
      <c r="I30" s="555">
        <v>0</v>
      </c>
      <c r="J30" s="1395">
        <v>0</v>
      </c>
    </row>
    <row r="31" spans="1:10">
      <c r="A31" s="1394" t="s">
        <v>1097</v>
      </c>
      <c r="B31" s="1396" t="s">
        <v>1094</v>
      </c>
      <c r="C31" s="1396" t="s">
        <v>1106</v>
      </c>
      <c r="D31" s="556" t="s">
        <v>1107</v>
      </c>
      <c r="E31" s="555">
        <v>9540</v>
      </c>
      <c r="F31" s="555">
        <v>81099</v>
      </c>
      <c r="G31" s="555">
        <v>9540</v>
      </c>
      <c r="H31" s="555">
        <v>81099</v>
      </c>
      <c r="I31" s="555">
        <v>0</v>
      </c>
      <c r="J31" s="1395">
        <v>0</v>
      </c>
    </row>
    <row r="32" spans="1:10">
      <c r="A32" s="1394" t="s">
        <v>1108</v>
      </c>
      <c r="B32" s="1396" t="s">
        <v>1069</v>
      </c>
      <c r="C32" s="1396" t="s">
        <v>1069</v>
      </c>
      <c r="D32" s="556" t="s">
        <v>1109</v>
      </c>
      <c r="E32" s="555">
        <v>0</v>
      </c>
      <c r="F32" s="555">
        <v>449022</v>
      </c>
      <c r="G32" s="555">
        <v>0</v>
      </c>
      <c r="H32" s="555">
        <v>449022</v>
      </c>
      <c r="I32" s="555">
        <v>0</v>
      </c>
      <c r="J32" s="1395">
        <v>0</v>
      </c>
    </row>
    <row r="33" spans="1:10">
      <c r="A33" s="1394" t="s">
        <v>1108</v>
      </c>
      <c r="B33" s="1396" t="s">
        <v>1072</v>
      </c>
      <c r="C33" s="1396" t="s">
        <v>1069</v>
      </c>
      <c r="D33" s="556" t="s">
        <v>1110</v>
      </c>
      <c r="E33" s="555">
        <v>0</v>
      </c>
      <c r="F33" s="555">
        <v>449022</v>
      </c>
      <c r="G33" s="555">
        <v>0</v>
      </c>
      <c r="H33" s="555">
        <v>449022</v>
      </c>
      <c r="I33" s="555">
        <v>0</v>
      </c>
      <c r="J33" s="1395">
        <v>0</v>
      </c>
    </row>
    <row r="34" spans="1:10">
      <c r="A34" s="1394" t="s">
        <v>1108</v>
      </c>
      <c r="B34" s="1396" t="s">
        <v>1072</v>
      </c>
      <c r="C34" s="1396" t="s">
        <v>1072</v>
      </c>
      <c r="D34" s="556" t="s">
        <v>1111</v>
      </c>
      <c r="E34" s="555">
        <v>0</v>
      </c>
      <c r="F34" s="555">
        <v>383268</v>
      </c>
      <c r="G34" s="555">
        <v>0</v>
      </c>
      <c r="H34" s="555">
        <v>383268</v>
      </c>
      <c r="I34" s="555">
        <v>0</v>
      </c>
      <c r="J34" s="1395">
        <v>0</v>
      </c>
    </row>
    <row r="35" spans="1:10">
      <c r="A35" s="1394" t="s">
        <v>1108</v>
      </c>
      <c r="B35" s="1396" t="s">
        <v>1072</v>
      </c>
      <c r="C35" s="1396" t="s">
        <v>1094</v>
      </c>
      <c r="D35" s="556" t="s">
        <v>1112</v>
      </c>
      <c r="E35" s="555">
        <v>0</v>
      </c>
      <c r="F35" s="555">
        <v>65754</v>
      </c>
      <c r="G35" s="555">
        <v>0</v>
      </c>
      <c r="H35" s="555">
        <v>65754</v>
      </c>
      <c r="I35" s="555">
        <v>0</v>
      </c>
      <c r="J35" s="1395">
        <v>0</v>
      </c>
    </row>
    <row r="36" spans="1:10">
      <c r="A36" s="1394" t="s">
        <v>1113</v>
      </c>
      <c r="B36" s="1396" t="s">
        <v>1069</v>
      </c>
      <c r="C36" s="1396" t="s">
        <v>1069</v>
      </c>
      <c r="D36" s="556" t="s">
        <v>1114</v>
      </c>
      <c r="E36" s="555">
        <v>2178985</v>
      </c>
      <c r="F36" s="555">
        <v>30326854</v>
      </c>
      <c r="G36" s="555">
        <v>979526</v>
      </c>
      <c r="H36" s="555">
        <v>18527292</v>
      </c>
      <c r="I36" s="555">
        <v>1199459</v>
      </c>
      <c r="J36" s="1395">
        <v>11799562</v>
      </c>
    </row>
    <row r="37" spans="1:10">
      <c r="A37" s="1394" t="s">
        <v>1113</v>
      </c>
      <c r="B37" s="1396" t="s">
        <v>1072</v>
      </c>
      <c r="C37" s="1396" t="s">
        <v>1069</v>
      </c>
      <c r="D37" s="556" t="s">
        <v>1115</v>
      </c>
      <c r="E37" s="555">
        <v>2178985</v>
      </c>
      <c r="F37" s="555">
        <v>30326854</v>
      </c>
      <c r="G37" s="555">
        <v>979526</v>
      </c>
      <c r="H37" s="555">
        <v>18527292</v>
      </c>
      <c r="I37" s="555">
        <v>1199459</v>
      </c>
      <c r="J37" s="1395">
        <v>11799562</v>
      </c>
    </row>
    <row r="38" spans="1:10">
      <c r="A38" s="1394" t="s">
        <v>1113</v>
      </c>
      <c r="B38" s="1396" t="s">
        <v>1072</v>
      </c>
      <c r="C38" s="1396" t="s">
        <v>1072</v>
      </c>
      <c r="D38" s="556" t="s">
        <v>1116</v>
      </c>
      <c r="E38" s="555">
        <v>0</v>
      </c>
      <c r="F38" s="555">
        <v>3652666</v>
      </c>
      <c r="G38" s="555">
        <v>0</v>
      </c>
      <c r="H38" s="555">
        <v>3652666</v>
      </c>
      <c r="I38" s="555">
        <v>0</v>
      </c>
      <c r="J38" s="1395">
        <v>0</v>
      </c>
    </row>
    <row r="39" spans="1:10">
      <c r="A39" s="1394" t="s">
        <v>1113</v>
      </c>
      <c r="B39" s="1396" t="s">
        <v>1072</v>
      </c>
      <c r="C39" s="1396" t="s">
        <v>1074</v>
      </c>
      <c r="D39" s="556" t="s">
        <v>1117</v>
      </c>
      <c r="E39" s="555">
        <v>2178985</v>
      </c>
      <c r="F39" s="555">
        <v>26674188</v>
      </c>
      <c r="G39" s="555">
        <v>979526</v>
      </c>
      <c r="H39" s="555">
        <v>14874626</v>
      </c>
      <c r="I39" s="555">
        <v>1199459</v>
      </c>
      <c r="J39" s="1395">
        <v>11799562</v>
      </c>
    </row>
    <row r="40" spans="1:10">
      <c r="A40" s="1394" t="s">
        <v>1118</v>
      </c>
      <c r="B40" s="1396" t="s">
        <v>1069</v>
      </c>
      <c r="C40" s="1396" t="s">
        <v>1069</v>
      </c>
      <c r="D40" s="556" t="s">
        <v>1119</v>
      </c>
      <c r="E40" s="555">
        <v>0</v>
      </c>
      <c r="F40" s="555">
        <v>18400</v>
      </c>
      <c r="G40" s="555">
        <v>0</v>
      </c>
      <c r="H40" s="555">
        <v>18400</v>
      </c>
      <c r="I40" s="555">
        <v>0</v>
      </c>
      <c r="J40" s="1395">
        <v>0</v>
      </c>
    </row>
    <row r="41" spans="1:10">
      <c r="A41" s="1394" t="s">
        <v>1118</v>
      </c>
      <c r="B41" s="1396" t="s">
        <v>1072</v>
      </c>
      <c r="C41" s="1396" t="s">
        <v>1069</v>
      </c>
      <c r="D41" s="556" t="s">
        <v>1120</v>
      </c>
      <c r="E41" s="555">
        <v>0</v>
      </c>
      <c r="F41" s="555">
        <v>18400</v>
      </c>
      <c r="G41" s="555">
        <v>0</v>
      </c>
      <c r="H41" s="555">
        <v>18400</v>
      </c>
      <c r="I41" s="555">
        <v>0</v>
      </c>
      <c r="J41" s="1395">
        <v>0</v>
      </c>
    </row>
    <row r="42" spans="1:10">
      <c r="A42" s="1394" t="s">
        <v>1118</v>
      </c>
      <c r="B42" s="1396" t="s">
        <v>1072</v>
      </c>
      <c r="C42" s="1396" t="s">
        <v>1072</v>
      </c>
      <c r="D42" s="556" t="s">
        <v>1121</v>
      </c>
      <c r="E42" s="555">
        <v>0</v>
      </c>
      <c r="F42" s="555">
        <v>18400</v>
      </c>
      <c r="G42" s="555">
        <v>0</v>
      </c>
      <c r="H42" s="555">
        <v>18400</v>
      </c>
      <c r="I42" s="555">
        <v>0</v>
      </c>
      <c r="J42" s="1395">
        <v>0</v>
      </c>
    </row>
    <row r="43" spans="1:10">
      <c r="A43" s="1394" t="s">
        <v>1122</v>
      </c>
      <c r="B43" s="1396" t="s">
        <v>1069</v>
      </c>
      <c r="C43" s="1396" t="s">
        <v>1069</v>
      </c>
      <c r="D43" s="556" t="s">
        <v>1123</v>
      </c>
      <c r="E43" s="555">
        <v>298530</v>
      </c>
      <c r="F43" s="555">
        <v>653208</v>
      </c>
      <c r="G43" s="555">
        <v>298530</v>
      </c>
      <c r="H43" s="555">
        <v>653208</v>
      </c>
      <c r="I43" s="555">
        <v>0</v>
      </c>
      <c r="J43" s="1395">
        <v>0</v>
      </c>
    </row>
    <row r="44" spans="1:10">
      <c r="A44" s="1394" t="s">
        <v>1122</v>
      </c>
      <c r="B44" s="1396" t="s">
        <v>1074</v>
      </c>
      <c r="C44" s="1396" t="s">
        <v>1069</v>
      </c>
      <c r="D44" s="556" t="s">
        <v>1126</v>
      </c>
      <c r="E44" s="555">
        <v>298530</v>
      </c>
      <c r="F44" s="555">
        <v>653208</v>
      </c>
      <c r="G44" s="555">
        <v>298530</v>
      </c>
      <c r="H44" s="555">
        <v>653208</v>
      </c>
      <c r="I44" s="555">
        <v>0</v>
      </c>
      <c r="J44" s="1395">
        <v>0</v>
      </c>
    </row>
    <row r="45" spans="1:10">
      <c r="A45" s="1394" t="s">
        <v>1122</v>
      </c>
      <c r="B45" s="1396" t="s">
        <v>1074</v>
      </c>
      <c r="C45" s="1396" t="s">
        <v>1072</v>
      </c>
      <c r="D45" s="556" t="s">
        <v>1342</v>
      </c>
      <c r="E45" s="555">
        <v>0</v>
      </c>
      <c r="F45" s="555">
        <v>300</v>
      </c>
      <c r="G45" s="555">
        <v>0</v>
      </c>
      <c r="H45" s="555">
        <v>300</v>
      </c>
      <c r="I45" s="555">
        <v>0</v>
      </c>
      <c r="J45" s="1395">
        <v>0</v>
      </c>
    </row>
    <row r="46" spans="1:10">
      <c r="A46" s="1394" t="s">
        <v>1122</v>
      </c>
      <c r="B46" s="1396" t="s">
        <v>1074</v>
      </c>
      <c r="C46" s="1396" t="s">
        <v>1092</v>
      </c>
      <c r="D46" s="556" t="s">
        <v>1127</v>
      </c>
      <c r="E46" s="555">
        <v>273250</v>
      </c>
      <c r="F46" s="555">
        <v>491035</v>
      </c>
      <c r="G46" s="555">
        <v>273250</v>
      </c>
      <c r="H46" s="555">
        <v>491035</v>
      </c>
      <c r="I46" s="555">
        <v>0</v>
      </c>
      <c r="J46" s="1395">
        <v>0</v>
      </c>
    </row>
    <row r="47" spans="1:10">
      <c r="A47" s="1394" t="s">
        <v>1122</v>
      </c>
      <c r="B47" s="1396" t="s">
        <v>1074</v>
      </c>
      <c r="C47" s="1396" t="s">
        <v>1118</v>
      </c>
      <c r="D47" s="556" t="s">
        <v>1128</v>
      </c>
      <c r="E47" s="555">
        <v>25280</v>
      </c>
      <c r="F47" s="555">
        <v>161873</v>
      </c>
      <c r="G47" s="555">
        <v>25280</v>
      </c>
      <c r="H47" s="555">
        <v>161873</v>
      </c>
      <c r="I47" s="555">
        <v>0</v>
      </c>
      <c r="J47" s="1395">
        <v>0</v>
      </c>
    </row>
    <row r="48" spans="1:10">
      <c r="A48" s="1394" t="s">
        <v>1069</v>
      </c>
      <c r="B48" s="1396" t="s">
        <v>1069</v>
      </c>
      <c r="C48" s="1396" t="s">
        <v>1069</v>
      </c>
      <c r="D48" s="556" t="s">
        <v>1129</v>
      </c>
      <c r="E48" s="555">
        <v>0</v>
      </c>
      <c r="F48" s="555">
        <v>0</v>
      </c>
      <c r="G48" s="555">
        <v>0</v>
      </c>
      <c r="H48" s="555">
        <v>0</v>
      </c>
      <c r="I48" s="555">
        <v>0</v>
      </c>
      <c r="J48" s="1395">
        <v>0</v>
      </c>
    </row>
    <row r="49" spans="1:10">
      <c r="A49" s="1394" t="s">
        <v>1069</v>
      </c>
      <c r="B49" s="1396" t="s">
        <v>1069</v>
      </c>
      <c r="C49" s="1396" t="s">
        <v>1069</v>
      </c>
      <c r="D49" s="556" t="s">
        <v>1130</v>
      </c>
      <c r="E49" s="555">
        <v>926050</v>
      </c>
      <c r="F49" s="555">
        <v>20271416</v>
      </c>
      <c r="G49" s="555">
        <v>926050</v>
      </c>
      <c r="H49" s="555">
        <v>20271416</v>
      </c>
      <c r="I49" s="555">
        <v>0</v>
      </c>
      <c r="J49" s="1395">
        <v>0</v>
      </c>
    </row>
    <row r="50" spans="1:10">
      <c r="A50" s="1394" t="s">
        <v>1069</v>
      </c>
      <c r="B50" s="1396" t="s">
        <v>1069</v>
      </c>
      <c r="C50" s="1396" t="s">
        <v>1069</v>
      </c>
      <c r="D50" s="556" t="s">
        <v>1131</v>
      </c>
      <c r="E50" s="555">
        <v>926050</v>
      </c>
      <c r="F50" s="555">
        <v>20271416</v>
      </c>
      <c r="G50" s="555">
        <v>926050</v>
      </c>
      <c r="H50" s="555">
        <v>20271416</v>
      </c>
      <c r="I50" s="555">
        <v>0</v>
      </c>
      <c r="J50" s="1395">
        <v>0</v>
      </c>
    </row>
    <row r="51" spans="1:10">
      <c r="A51" s="1394" t="s">
        <v>1069</v>
      </c>
      <c r="B51" s="1396" t="s">
        <v>1069</v>
      </c>
      <c r="C51" s="1396" t="s">
        <v>1069</v>
      </c>
      <c r="D51" s="556" t="s">
        <v>1132</v>
      </c>
      <c r="E51" s="555">
        <v>17610904</v>
      </c>
      <c r="F51" s="555">
        <v>177555487</v>
      </c>
      <c r="G51" s="555" t="s">
        <v>1069</v>
      </c>
      <c r="H51" s="555" t="s">
        <v>1069</v>
      </c>
      <c r="I51" s="555" t="s">
        <v>1069</v>
      </c>
      <c r="J51" s="1395" t="s">
        <v>1069</v>
      </c>
    </row>
    <row r="55" spans="1:10">
      <c r="A55" s="1626" t="s">
        <v>2196</v>
      </c>
      <c r="B55" s="1627"/>
      <c r="C55" s="1627"/>
      <c r="D55" s="1628"/>
      <c r="E55" s="1629" t="s">
        <v>1060</v>
      </c>
      <c r="F55" s="1630"/>
      <c r="G55" s="1629" t="s">
        <v>1133</v>
      </c>
      <c r="H55" s="1630"/>
      <c r="I55" s="1629" t="s">
        <v>1134</v>
      </c>
      <c r="J55" s="1630"/>
    </row>
    <row r="56" spans="1:10">
      <c r="A56" s="1392" t="s">
        <v>1063</v>
      </c>
      <c r="B56" s="1393" t="s">
        <v>1064</v>
      </c>
      <c r="C56" s="1393" t="s">
        <v>1065</v>
      </c>
      <c r="D56" s="560" t="s">
        <v>1066</v>
      </c>
      <c r="E56" s="559" t="s">
        <v>1067</v>
      </c>
      <c r="F56" s="559" t="s">
        <v>1068</v>
      </c>
      <c r="G56" s="559" t="s">
        <v>1067</v>
      </c>
      <c r="H56" s="559" t="s">
        <v>1068</v>
      </c>
      <c r="I56" s="559" t="s">
        <v>1067</v>
      </c>
      <c r="J56" s="559" t="s">
        <v>1068</v>
      </c>
    </row>
    <row r="57" spans="1:10">
      <c r="A57" s="1394" t="s">
        <v>1069</v>
      </c>
      <c r="B57" s="1393" t="s">
        <v>1069</v>
      </c>
      <c r="C57" s="1393" t="s">
        <v>1069</v>
      </c>
      <c r="D57" s="556" t="s">
        <v>1070</v>
      </c>
      <c r="E57" s="555">
        <v>19985716</v>
      </c>
      <c r="F57" s="555">
        <v>149477473</v>
      </c>
      <c r="G57" s="555">
        <v>19507300</v>
      </c>
      <c r="H57" s="555">
        <v>96960564</v>
      </c>
      <c r="I57" s="555">
        <v>478416</v>
      </c>
      <c r="J57" s="1395">
        <v>52516909</v>
      </c>
    </row>
    <row r="58" spans="1:10">
      <c r="A58" s="1394" t="s">
        <v>1069</v>
      </c>
      <c r="B58" s="1396" t="s">
        <v>1069</v>
      </c>
      <c r="C58" s="1396" t="s">
        <v>1069</v>
      </c>
      <c r="D58" s="556" t="s">
        <v>1071</v>
      </c>
      <c r="E58" s="555">
        <v>18284201</v>
      </c>
      <c r="F58" s="555">
        <v>93276486</v>
      </c>
      <c r="G58" s="555">
        <v>18062822</v>
      </c>
      <c r="H58" s="555">
        <v>91585557</v>
      </c>
      <c r="I58" s="555">
        <v>221379</v>
      </c>
      <c r="J58" s="1395">
        <v>1690929</v>
      </c>
    </row>
    <row r="59" spans="1:10">
      <c r="A59" s="1394" t="s">
        <v>1072</v>
      </c>
      <c r="B59" s="1396" t="s">
        <v>1069</v>
      </c>
      <c r="C59" s="1396" t="s">
        <v>1069</v>
      </c>
      <c r="D59" s="556" t="s">
        <v>1135</v>
      </c>
      <c r="E59" s="555">
        <v>11772024</v>
      </c>
      <c r="F59" s="555">
        <v>44941111</v>
      </c>
      <c r="G59" s="555">
        <v>11772024</v>
      </c>
      <c r="H59" s="555">
        <v>44941111</v>
      </c>
      <c r="I59" s="555">
        <v>0</v>
      </c>
      <c r="J59" s="1395">
        <v>0</v>
      </c>
    </row>
    <row r="60" spans="1:10">
      <c r="A60" s="1394" t="s">
        <v>1072</v>
      </c>
      <c r="B60" s="1396" t="s">
        <v>1136</v>
      </c>
      <c r="C60" s="1396" t="s">
        <v>1069</v>
      </c>
      <c r="D60" s="556" t="s">
        <v>1137</v>
      </c>
      <c r="E60" s="555">
        <v>2327561</v>
      </c>
      <c r="F60" s="555">
        <v>13869423</v>
      </c>
      <c r="G60" s="555">
        <v>2327561</v>
      </c>
      <c r="H60" s="555">
        <v>13869423</v>
      </c>
      <c r="I60" s="555">
        <v>0</v>
      </c>
      <c r="J60" s="1395">
        <v>0</v>
      </c>
    </row>
    <row r="61" spans="1:10">
      <c r="A61" s="1394" t="s">
        <v>1072</v>
      </c>
      <c r="B61" s="1396" t="s">
        <v>1136</v>
      </c>
      <c r="C61" s="1396" t="s">
        <v>1072</v>
      </c>
      <c r="D61" s="556" t="s">
        <v>1138</v>
      </c>
      <c r="E61" s="555">
        <v>1623935</v>
      </c>
      <c r="F61" s="555">
        <v>10586908</v>
      </c>
      <c r="G61" s="555">
        <v>1623935</v>
      </c>
      <c r="H61" s="555">
        <v>10586908</v>
      </c>
      <c r="I61" s="555">
        <v>0</v>
      </c>
      <c r="J61" s="1395">
        <v>0</v>
      </c>
    </row>
    <row r="62" spans="1:10">
      <c r="A62" s="1394" t="s">
        <v>1072</v>
      </c>
      <c r="B62" s="1396" t="s">
        <v>1136</v>
      </c>
      <c r="C62" s="1396" t="s">
        <v>1074</v>
      </c>
      <c r="D62" s="556" t="s">
        <v>1139</v>
      </c>
      <c r="E62" s="555">
        <v>82548</v>
      </c>
      <c r="F62" s="555">
        <v>644154</v>
      </c>
      <c r="G62" s="555">
        <v>82548</v>
      </c>
      <c r="H62" s="555">
        <v>644154</v>
      </c>
      <c r="I62" s="555">
        <v>0</v>
      </c>
      <c r="J62" s="1395">
        <v>0</v>
      </c>
    </row>
    <row r="63" spans="1:10">
      <c r="A63" s="1394" t="s">
        <v>1072</v>
      </c>
      <c r="B63" s="1396" t="s">
        <v>1136</v>
      </c>
      <c r="C63" s="1396" t="s">
        <v>1094</v>
      </c>
      <c r="D63" s="556" t="s">
        <v>1140</v>
      </c>
      <c r="E63" s="555">
        <v>61014</v>
      </c>
      <c r="F63" s="555">
        <v>1046025</v>
      </c>
      <c r="G63" s="555">
        <v>61014</v>
      </c>
      <c r="H63" s="555">
        <v>1046025</v>
      </c>
      <c r="I63" s="555">
        <v>0</v>
      </c>
      <c r="J63" s="1395">
        <v>0</v>
      </c>
    </row>
    <row r="64" spans="1:10">
      <c r="A64" s="1394" t="s">
        <v>1072</v>
      </c>
      <c r="B64" s="1396" t="s">
        <v>1136</v>
      </c>
      <c r="C64" s="1396" t="s">
        <v>1092</v>
      </c>
      <c r="D64" s="556" t="s">
        <v>1141</v>
      </c>
      <c r="E64" s="555">
        <v>0</v>
      </c>
      <c r="F64" s="555">
        <v>1825</v>
      </c>
      <c r="G64" s="555">
        <v>0</v>
      </c>
      <c r="H64" s="555">
        <v>1825</v>
      </c>
      <c r="I64" s="555">
        <v>0</v>
      </c>
      <c r="J64" s="1395">
        <v>0</v>
      </c>
    </row>
    <row r="65" spans="1:10">
      <c r="A65" s="1394" t="s">
        <v>1072</v>
      </c>
      <c r="B65" s="1396" t="s">
        <v>1136</v>
      </c>
      <c r="C65" s="1396" t="s">
        <v>1097</v>
      </c>
      <c r="D65" s="556" t="s">
        <v>1142</v>
      </c>
      <c r="E65" s="555">
        <v>560064</v>
      </c>
      <c r="F65" s="555">
        <v>1590511</v>
      </c>
      <c r="G65" s="555">
        <v>560064</v>
      </c>
      <c r="H65" s="555">
        <v>1590511</v>
      </c>
      <c r="I65" s="555">
        <v>0</v>
      </c>
      <c r="J65" s="1395">
        <v>0</v>
      </c>
    </row>
    <row r="66" spans="1:10">
      <c r="A66" s="1394" t="s">
        <v>1072</v>
      </c>
      <c r="B66" s="1396" t="s">
        <v>1143</v>
      </c>
      <c r="C66" s="1396" t="s">
        <v>1069</v>
      </c>
      <c r="D66" s="556" t="s">
        <v>1144</v>
      </c>
      <c r="E66" s="555">
        <v>7167841</v>
      </c>
      <c r="F66" s="555">
        <v>17999000</v>
      </c>
      <c r="G66" s="555">
        <v>7167841</v>
      </c>
      <c r="H66" s="555">
        <v>17999000</v>
      </c>
      <c r="I66" s="555">
        <v>0</v>
      </c>
      <c r="J66" s="1395">
        <v>0</v>
      </c>
    </row>
    <row r="67" spans="1:10">
      <c r="A67" s="1394" t="s">
        <v>1072</v>
      </c>
      <c r="B67" s="1396" t="s">
        <v>1143</v>
      </c>
      <c r="C67" s="1396" t="s">
        <v>1072</v>
      </c>
      <c r="D67" s="556" t="s">
        <v>1138</v>
      </c>
      <c r="E67" s="555">
        <v>3550404</v>
      </c>
      <c r="F67" s="555">
        <v>8773000</v>
      </c>
      <c r="G67" s="555">
        <v>3550404</v>
      </c>
      <c r="H67" s="555">
        <v>8773000</v>
      </c>
      <c r="I67" s="555">
        <v>0</v>
      </c>
      <c r="J67" s="1395">
        <v>0</v>
      </c>
    </row>
    <row r="68" spans="1:10">
      <c r="A68" s="1394" t="s">
        <v>1072</v>
      </c>
      <c r="B68" s="1396" t="s">
        <v>1143</v>
      </c>
      <c r="C68" s="1396" t="s">
        <v>1074</v>
      </c>
      <c r="D68" s="556" t="s">
        <v>1145</v>
      </c>
      <c r="E68" s="555">
        <v>3617437</v>
      </c>
      <c r="F68" s="555">
        <v>9226000</v>
      </c>
      <c r="G68" s="555">
        <v>3617437</v>
      </c>
      <c r="H68" s="555">
        <v>9226000</v>
      </c>
      <c r="I68" s="555">
        <v>0</v>
      </c>
      <c r="J68" s="1395">
        <v>0</v>
      </c>
    </row>
    <row r="69" spans="1:10">
      <c r="A69" s="1394" t="s">
        <v>1072</v>
      </c>
      <c r="B69" s="1396" t="s">
        <v>1146</v>
      </c>
      <c r="C69" s="1396" t="s">
        <v>1069</v>
      </c>
      <c r="D69" s="556" t="s">
        <v>1147</v>
      </c>
      <c r="E69" s="555">
        <v>2234723</v>
      </c>
      <c r="F69" s="555">
        <v>12752825</v>
      </c>
      <c r="G69" s="555">
        <v>2234723</v>
      </c>
      <c r="H69" s="555">
        <v>12752825</v>
      </c>
      <c r="I69" s="555">
        <v>0</v>
      </c>
      <c r="J69" s="1395">
        <v>0</v>
      </c>
    </row>
    <row r="70" spans="1:10">
      <c r="A70" s="1394" t="s">
        <v>1072</v>
      </c>
      <c r="B70" s="1396" t="s">
        <v>1146</v>
      </c>
      <c r="C70" s="1396" t="s">
        <v>1074</v>
      </c>
      <c r="D70" s="556" t="s">
        <v>1148</v>
      </c>
      <c r="E70" s="555">
        <v>2097052</v>
      </c>
      <c r="F70" s="555">
        <v>11790335</v>
      </c>
      <c r="G70" s="555">
        <v>2097052</v>
      </c>
      <c r="H70" s="555">
        <v>11790335</v>
      </c>
      <c r="I70" s="555">
        <v>0</v>
      </c>
      <c r="J70" s="1395">
        <v>0</v>
      </c>
    </row>
    <row r="71" spans="1:10">
      <c r="A71" s="1394" t="s">
        <v>1072</v>
      </c>
      <c r="B71" s="1396" t="s">
        <v>1146</v>
      </c>
      <c r="C71" s="1396" t="s">
        <v>1094</v>
      </c>
      <c r="D71" s="556" t="s">
        <v>1149</v>
      </c>
      <c r="E71" s="555">
        <v>4345</v>
      </c>
      <c r="F71" s="555">
        <v>28012</v>
      </c>
      <c r="G71" s="555">
        <v>4345</v>
      </c>
      <c r="H71" s="555">
        <v>28012</v>
      </c>
      <c r="I71" s="555">
        <v>0</v>
      </c>
      <c r="J71" s="1395">
        <v>0</v>
      </c>
    </row>
    <row r="72" spans="1:10">
      <c r="A72" s="1394" t="s">
        <v>1072</v>
      </c>
      <c r="B72" s="1396" t="s">
        <v>1146</v>
      </c>
      <c r="C72" s="1396" t="s">
        <v>1092</v>
      </c>
      <c r="D72" s="556" t="s">
        <v>1150</v>
      </c>
      <c r="E72" s="555">
        <v>56180</v>
      </c>
      <c r="F72" s="555">
        <v>434637</v>
      </c>
      <c r="G72" s="555">
        <v>56180</v>
      </c>
      <c r="H72" s="555">
        <v>434637</v>
      </c>
      <c r="I72" s="555">
        <v>0</v>
      </c>
      <c r="J72" s="1395">
        <v>0</v>
      </c>
    </row>
    <row r="73" spans="1:10">
      <c r="A73" s="1394" t="s">
        <v>1072</v>
      </c>
      <c r="B73" s="1396" t="s">
        <v>1146</v>
      </c>
      <c r="C73" s="1396" t="s">
        <v>1104</v>
      </c>
      <c r="D73" s="556" t="s">
        <v>1151</v>
      </c>
      <c r="E73" s="555">
        <v>77146</v>
      </c>
      <c r="F73" s="555">
        <v>499841</v>
      </c>
      <c r="G73" s="555">
        <v>77146</v>
      </c>
      <c r="H73" s="555">
        <v>499841</v>
      </c>
      <c r="I73" s="555">
        <v>0</v>
      </c>
      <c r="J73" s="1395">
        <v>0</v>
      </c>
    </row>
    <row r="74" spans="1:10">
      <c r="A74" s="1394" t="s">
        <v>1072</v>
      </c>
      <c r="B74" s="1396" t="s">
        <v>1152</v>
      </c>
      <c r="C74" s="1396" t="s">
        <v>1069</v>
      </c>
      <c r="D74" s="556" t="s">
        <v>1153</v>
      </c>
      <c r="E74" s="555">
        <v>41899</v>
      </c>
      <c r="F74" s="555">
        <v>319863</v>
      </c>
      <c r="G74" s="555">
        <v>41899</v>
      </c>
      <c r="H74" s="555">
        <v>319863</v>
      </c>
      <c r="I74" s="555">
        <v>0</v>
      </c>
      <c r="J74" s="1395">
        <v>0</v>
      </c>
    </row>
    <row r="75" spans="1:10">
      <c r="A75" s="1394" t="s">
        <v>1072</v>
      </c>
      <c r="B75" s="1396" t="s">
        <v>1152</v>
      </c>
      <c r="C75" s="1396" t="s">
        <v>1074</v>
      </c>
      <c r="D75" s="556" t="s">
        <v>1154</v>
      </c>
      <c r="E75" s="555">
        <v>41899</v>
      </c>
      <c r="F75" s="555">
        <v>319863</v>
      </c>
      <c r="G75" s="555">
        <v>41899</v>
      </c>
      <c r="H75" s="555">
        <v>319863</v>
      </c>
      <c r="I75" s="555">
        <v>0</v>
      </c>
      <c r="J75" s="1395">
        <v>0</v>
      </c>
    </row>
    <row r="76" spans="1:10">
      <c r="A76" s="1394" t="s">
        <v>1074</v>
      </c>
      <c r="B76" s="1396" t="s">
        <v>1069</v>
      </c>
      <c r="C76" s="1396" t="s">
        <v>1069</v>
      </c>
      <c r="D76" s="556" t="s">
        <v>1155</v>
      </c>
      <c r="E76" s="555">
        <v>1717073</v>
      </c>
      <c r="F76" s="555">
        <v>7153416</v>
      </c>
      <c r="G76" s="555">
        <v>1717073</v>
      </c>
      <c r="H76" s="555">
        <v>6138416</v>
      </c>
      <c r="I76" s="555">
        <v>0</v>
      </c>
      <c r="J76" s="1395">
        <v>1015000</v>
      </c>
    </row>
    <row r="77" spans="1:10">
      <c r="A77" s="1394" t="s">
        <v>1074</v>
      </c>
      <c r="B77" s="1396" t="s">
        <v>1156</v>
      </c>
      <c r="C77" s="1396" t="s">
        <v>1069</v>
      </c>
      <c r="D77" s="556" t="s">
        <v>1157</v>
      </c>
      <c r="E77" s="555">
        <v>402330</v>
      </c>
      <c r="F77" s="555">
        <v>766870</v>
      </c>
      <c r="G77" s="555">
        <v>402330</v>
      </c>
      <c r="H77" s="555">
        <v>766870</v>
      </c>
      <c r="I77" s="555">
        <v>0</v>
      </c>
      <c r="J77" s="1395">
        <v>0</v>
      </c>
    </row>
    <row r="78" spans="1:10">
      <c r="A78" s="1394" t="s">
        <v>1074</v>
      </c>
      <c r="B78" s="1396" t="s">
        <v>1156</v>
      </c>
      <c r="C78" s="1396" t="s">
        <v>1074</v>
      </c>
      <c r="D78" s="556" t="s">
        <v>1158</v>
      </c>
      <c r="E78" s="555">
        <v>402330</v>
      </c>
      <c r="F78" s="555">
        <v>766870</v>
      </c>
      <c r="G78" s="555">
        <v>402330</v>
      </c>
      <c r="H78" s="555">
        <v>766870</v>
      </c>
      <c r="I78" s="555">
        <v>0</v>
      </c>
      <c r="J78" s="1395">
        <v>0</v>
      </c>
    </row>
    <row r="79" spans="1:10">
      <c r="A79" s="1394" t="s">
        <v>1074</v>
      </c>
      <c r="B79" s="1396" t="s">
        <v>1160</v>
      </c>
      <c r="C79" s="1396" t="s">
        <v>1069</v>
      </c>
      <c r="D79" s="556" t="s">
        <v>1161</v>
      </c>
      <c r="E79" s="555">
        <v>1314743</v>
      </c>
      <c r="F79" s="555">
        <v>6386546</v>
      </c>
      <c r="G79" s="555">
        <v>1314743</v>
      </c>
      <c r="H79" s="555">
        <v>5371546</v>
      </c>
      <c r="I79" s="555">
        <v>0</v>
      </c>
      <c r="J79" s="1395">
        <v>1015000</v>
      </c>
    </row>
    <row r="80" spans="1:10">
      <c r="A80" s="1394" t="s">
        <v>1074</v>
      </c>
      <c r="B80" s="1396" t="s">
        <v>1160</v>
      </c>
      <c r="C80" s="1396" t="s">
        <v>1074</v>
      </c>
      <c r="D80" s="556" t="s">
        <v>1162</v>
      </c>
      <c r="E80" s="555">
        <v>979392</v>
      </c>
      <c r="F80" s="555">
        <v>2941742</v>
      </c>
      <c r="G80" s="555">
        <v>979392</v>
      </c>
      <c r="H80" s="555">
        <v>2941742</v>
      </c>
      <c r="I80" s="555">
        <v>0</v>
      </c>
      <c r="J80" s="1395">
        <v>0</v>
      </c>
    </row>
    <row r="81" spans="1:10">
      <c r="A81" s="1394" t="s">
        <v>1074</v>
      </c>
      <c r="B81" s="1396" t="s">
        <v>1160</v>
      </c>
      <c r="C81" s="1396" t="s">
        <v>1094</v>
      </c>
      <c r="D81" s="556" t="s">
        <v>1163</v>
      </c>
      <c r="E81" s="555">
        <v>335351</v>
      </c>
      <c r="F81" s="555">
        <v>3444804</v>
      </c>
      <c r="G81" s="555">
        <v>335351</v>
      </c>
      <c r="H81" s="555">
        <v>2429804</v>
      </c>
      <c r="I81" s="555">
        <v>0</v>
      </c>
      <c r="J81" s="1395">
        <v>1015000</v>
      </c>
    </row>
    <row r="82" spans="1:10">
      <c r="A82" s="1626" t="s">
        <v>2196</v>
      </c>
      <c r="B82" s="1627"/>
      <c r="C82" s="1627"/>
      <c r="D82" s="1628"/>
      <c r="E82" s="1629" t="s">
        <v>1060</v>
      </c>
      <c r="F82" s="1630"/>
      <c r="G82" s="1629" t="s">
        <v>1133</v>
      </c>
      <c r="H82" s="1630"/>
      <c r="I82" s="1629" t="s">
        <v>1134</v>
      </c>
      <c r="J82" s="1630"/>
    </row>
    <row r="83" spans="1:10">
      <c r="A83" s="1392" t="s">
        <v>1063</v>
      </c>
      <c r="B83" s="1393" t="s">
        <v>1064</v>
      </c>
      <c r="C83" s="1393" t="s">
        <v>1065</v>
      </c>
      <c r="D83" s="560" t="s">
        <v>1066</v>
      </c>
      <c r="E83" s="559" t="s">
        <v>1067</v>
      </c>
      <c r="F83" s="559" t="s">
        <v>1068</v>
      </c>
      <c r="G83" s="559" t="s">
        <v>1067</v>
      </c>
      <c r="H83" s="559" t="s">
        <v>1068</v>
      </c>
      <c r="I83" s="559" t="s">
        <v>1067</v>
      </c>
      <c r="J83" s="559" t="s">
        <v>1068</v>
      </c>
    </row>
    <row r="84" spans="1:10">
      <c r="A84" s="1394" t="s">
        <v>1094</v>
      </c>
      <c r="B84" s="1396" t="s">
        <v>1069</v>
      </c>
      <c r="C84" s="1396" t="s">
        <v>1069</v>
      </c>
      <c r="D84" s="556" t="s">
        <v>1164</v>
      </c>
      <c r="E84" s="555">
        <v>2203118</v>
      </c>
      <c r="F84" s="555">
        <v>18904079</v>
      </c>
      <c r="G84" s="555">
        <v>1981739</v>
      </c>
      <c r="H84" s="555">
        <v>18228150</v>
      </c>
      <c r="I84" s="555">
        <v>221379</v>
      </c>
      <c r="J84" s="1395">
        <v>675929</v>
      </c>
    </row>
    <row r="85" spans="1:10">
      <c r="A85" s="1394" t="s">
        <v>1094</v>
      </c>
      <c r="B85" s="1396" t="s">
        <v>1165</v>
      </c>
      <c r="C85" s="1396" t="s">
        <v>1069</v>
      </c>
      <c r="D85" s="556" t="s">
        <v>1166</v>
      </c>
      <c r="E85" s="555">
        <v>776811</v>
      </c>
      <c r="F85" s="555">
        <v>6395989</v>
      </c>
      <c r="G85" s="555">
        <v>555432</v>
      </c>
      <c r="H85" s="555">
        <v>5720060</v>
      </c>
      <c r="I85" s="555">
        <v>221379</v>
      </c>
      <c r="J85" s="1395">
        <v>675929</v>
      </c>
    </row>
    <row r="86" spans="1:10">
      <c r="A86" s="1394" t="s">
        <v>1094</v>
      </c>
      <c r="B86" s="1396" t="s">
        <v>1165</v>
      </c>
      <c r="C86" s="1396" t="s">
        <v>1074</v>
      </c>
      <c r="D86" s="556" t="s">
        <v>1167</v>
      </c>
      <c r="E86" s="555">
        <v>776811</v>
      </c>
      <c r="F86" s="555">
        <v>6395989</v>
      </c>
      <c r="G86" s="555">
        <v>555432</v>
      </c>
      <c r="H86" s="555">
        <v>5720060</v>
      </c>
      <c r="I86" s="555">
        <v>221379</v>
      </c>
      <c r="J86" s="1395">
        <v>675929</v>
      </c>
    </row>
    <row r="87" spans="1:10">
      <c r="A87" s="1394" t="s">
        <v>1094</v>
      </c>
      <c r="B87" s="1396" t="s">
        <v>1168</v>
      </c>
      <c r="C87" s="1396" t="s">
        <v>1069</v>
      </c>
      <c r="D87" s="556" t="s">
        <v>1169</v>
      </c>
      <c r="E87" s="555">
        <v>412152</v>
      </c>
      <c r="F87" s="555">
        <v>4774999</v>
      </c>
      <c r="G87" s="555">
        <v>412152</v>
      </c>
      <c r="H87" s="555">
        <v>4774999</v>
      </c>
      <c r="I87" s="555">
        <v>0</v>
      </c>
      <c r="J87" s="1395">
        <v>0</v>
      </c>
    </row>
    <row r="88" spans="1:10">
      <c r="A88" s="1394" t="s">
        <v>1094</v>
      </c>
      <c r="B88" s="1396" t="s">
        <v>1168</v>
      </c>
      <c r="C88" s="1396" t="s">
        <v>1074</v>
      </c>
      <c r="D88" s="556" t="s">
        <v>1170</v>
      </c>
      <c r="E88" s="555">
        <v>412152</v>
      </c>
      <c r="F88" s="555">
        <v>4774999</v>
      </c>
      <c r="G88" s="555">
        <v>412152</v>
      </c>
      <c r="H88" s="555">
        <v>4774999</v>
      </c>
      <c r="I88" s="555">
        <v>0</v>
      </c>
      <c r="J88" s="1395">
        <v>0</v>
      </c>
    </row>
    <row r="89" spans="1:10">
      <c r="A89" s="1394" t="s">
        <v>1094</v>
      </c>
      <c r="B89" s="1396" t="s">
        <v>1171</v>
      </c>
      <c r="C89" s="1396" t="s">
        <v>1069</v>
      </c>
      <c r="D89" s="556" t="s">
        <v>1172</v>
      </c>
      <c r="E89" s="555">
        <v>1014155</v>
      </c>
      <c r="F89" s="555">
        <v>7733091</v>
      </c>
      <c r="G89" s="555">
        <v>1014155</v>
      </c>
      <c r="H89" s="555">
        <v>7733091</v>
      </c>
      <c r="I89" s="555">
        <v>0</v>
      </c>
      <c r="J89" s="1395">
        <v>0</v>
      </c>
    </row>
    <row r="90" spans="1:10">
      <c r="A90" s="1394" t="s">
        <v>1094</v>
      </c>
      <c r="B90" s="1396" t="s">
        <v>1171</v>
      </c>
      <c r="C90" s="1396" t="s">
        <v>1072</v>
      </c>
      <c r="D90" s="556" t="s">
        <v>1138</v>
      </c>
      <c r="E90" s="555">
        <v>170366</v>
      </c>
      <c r="F90" s="555">
        <v>1977688</v>
      </c>
      <c r="G90" s="555">
        <v>170366</v>
      </c>
      <c r="H90" s="555">
        <v>1977688</v>
      </c>
      <c r="I90" s="555">
        <v>0</v>
      </c>
      <c r="J90" s="1395">
        <v>0</v>
      </c>
    </row>
    <row r="91" spans="1:10">
      <c r="A91" s="1394" t="s">
        <v>1094</v>
      </c>
      <c r="B91" s="1396" t="s">
        <v>1171</v>
      </c>
      <c r="C91" s="1396" t="s">
        <v>1094</v>
      </c>
      <c r="D91" s="556" t="s">
        <v>1173</v>
      </c>
      <c r="E91" s="555">
        <v>0</v>
      </c>
      <c r="F91" s="555">
        <v>4080</v>
      </c>
      <c r="G91" s="555">
        <v>0</v>
      </c>
      <c r="H91" s="555">
        <v>4080</v>
      </c>
      <c r="I91" s="555">
        <v>0</v>
      </c>
      <c r="J91" s="1395">
        <v>0</v>
      </c>
    </row>
    <row r="92" spans="1:10">
      <c r="A92" s="1394" t="s">
        <v>1094</v>
      </c>
      <c r="B92" s="1396" t="s">
        <v>1171</v>
      </c>
      <c r="C92" s="1396" t="s">
        <v>1092</v>
      </c>
      <c r="D92" s="556" t="s">
        <v>1174</v>
      </c>
      <c r="E92" s="555">
        <v>676187</v>
      </c>
      <c r="F92" s="555">
        <v>4015647</v>
      </c>
      <c r="G92" s="555">
        <v>676187</v>
      </c>
      <c r="H92" s="555">
        <v>4015647</v>
      </c>
      <c r="I92" s="555">
        <v>0</v>
      </c>
      <c r="J92" s="1395">
        <v>0</v>
      </c>
    </row>
    <row r="93" spans="1:10">
      <c r="A93" s="1394" t="s">
        <v>1094</v>
      </c>
      <c r="B93" s="1396" t="s">
        <v>1171</v>
      </c>
      <c r="C93" s="1396" t="s">
        <v>1097</v>
      </c>
      <c r="D93" s="556" t="s">
        <v>1175</v>
      </c>
      <c r="E93" s="555">
        <v>167602</v>
      </c>
      <c r="F93" s="555">
        <v>1735676</v>
      </c>
      <c r="G93" s="555">
        <v>167602</v>
      </c>
      <c r="H93" s="555">
        <v>1735676</v>
      </c>
      <c r="I93" s="555">
        <v>0</v>
      </c>
      <c r="J93" s="1395">
        <v>0</v>
      </c>
    </row>
    <row r="94" spans="1:10">
      <c r="A94" s="1394" t="s">
        <v>1092</v>
      </c>
      <c r="B94" s="1396" t="s">
        <v>1069</v>
      </c>
      <c r="C94" s="1396" t="s">
        <v>1069</v>
      </c>
      <c r="D94" s="556" t="s">
        <v>1176</v>
      </c>
      <c r="E94" s="555">
        <v>986521</v>
      </c>
      <c r="F94" s="555">
        <v>5619096</v>
      </c>
      <c r="G94" s="555">
        <v>986521</v>
      </c>
      <c r="H94" s="555">
        <v>5619096</v>
      </c>
      <c r="I94" s="555">
        <v>0</v>
      </c>
      <c r="J94" s="1395">
        <v>0</v>
      </c>
    </row>
    <row r="95" spans="1:10">
      <c r="A95" s="1394" t="s">
        <v>1092</v>
      </c>
      <c r="B95" s="1396" t="s">
        <v>1177</v>
      </c>
      <c r="C95" s="1396" t="s">
        <v>1069</v>
      </c>
      <c r="D95" s="556" t="s">
        <v>1178</v>
      </c>
      <c r="E95" s="555">
        <v>37098</v>
      </c>
      <c r="F95" s="555">
        <v>304200</v>
      </c>
      <c r="G95" s="555">
        <v>37098</v>
      </c>
      <c r="H95" s="555">
        <v>304200</v>
      </c>
      <c r="I95" s="555">
        <v>0</v>
      </c>
      <c r="J95" s="1395">
        <v>0</v>
      </c>
    </row>
    <row r="96" spans="1:10">
      <c r="A96" s="1394" t="s">
        <v>1092</v>
      </c>
      <c r="B96" s="1396" t="s">
        <v>1177</v>
      </c>
      <c r="C96" s="1396" t="s">
        <v>1074</v>
      </c>
      <c r="D96" s="556" t="s">
        <v>1179</v>
      </c>
      <c r="E96" s="555">
        <v>37098</v>
      </c>
      <c r="F96" s="555">
        <v>304200</v>
      </c>
      <c r="G96" s="555">
        <v>37098</v>
      </c>
      <c r="H96" s="555">
        <v>304200</v>
      </c>
      <c r="I96" s="555">
        <v>0</v>
      </c>
      <c r="J96" s="1395">
        <v>0</v>
      </c>
    </row>
    <row r="97" spans="1:10">
      <c r="A97" s="1394" t="s">
        <v>1092</v>
      </c>
      <c r="B97" s="1396" t="s">
        <v>1180</v>
      </c>
      <c r="C97" s="1396" t="s">
        <v>1069</v>
      </c>
      <c r="D97" s="556" t="s">
        <v>1181</v>
      </c>
      <c r="E97" s="555">
        <v>949423</v>
      </c>
      <c r="F97" s="555">
        <v>4882984</v>
      </c>
      <c r="G97" s="555">
        <v>949423</v>
      </c>
      <c r="H97" s="555">
        <v>4882984</v>
      </c>
      <c r="I97" s="555">
        <v>0</v>
      </c>
      <c r="J97" s="1395">
        <v>0</v>
      </c>
    </row>
    <row r="98" spans="1:10">
      <c r="A98" s="1394" t="s">
        <v>1092</v>
      </c>
      <c r="B98" s="1396" t="s">
        <v>1180</v>
      </c>
      <c r="C98" s="1396" t="s">
        <v>1074</v>
      </c>
      <c r="D98" s="556" t="s">
        <v>1182</v>
      </c>
      <c r="E98" s="555">
        <v>949423</v>
      </c>
      <c r="F98" s="555">
        <v>4882984</v>
      </c>
      <c r="G98" s="555">
        <v>949423</v>
      </c>
      <c r="H98" s="555">
        <v>4882984</v>
      </c>
      <c r="I98" s="555">
        <v>0</v>
      </c>
      <c r="J98" s="1395">
        <v>0</v>
      </c>
    </row>
    <row r="99" spans="1:10">
      <c r="A99" s="1394" t="s">
        <v>1092</v>
      </c>
      <c r="B99" s="1396" t="s">
        <v>1183</v>
      </c>
      <c r="C99" s="1396" t="s">
        <v>1069</v>
      </c>
      <c r="D99" s="556" t="s">
        <v>1184</v>
      </c>
      <c r="E99" s="555">
        <v>0</v>
      </c>
      <c r="F99" s="555">
        <v>431912</v>
      </c>
      <c r="G99" s="555">
        <v>0</v>
      </c>
      <c r="H99" s="555">
        <v>431912</v>
      </c>
      <c r="I99" s="555">
        <v>0</v>
      </c>
      <c r="J99" s="1395">
        <v>0</v>
      </c>
    </row>
    <row r="100" spans="1:10">
      <c r="A100" s="1394" t="s">
        <v>1092</v>
      </c>
      <c r="B100" s="1396" t="s">
        <v>1183</v>
      </c>
      <c r="C100" s="1396" t="s">
        <v>1074</v>
      </c>
      <c r="D100" s="556" t="s">
        <v>1185</v>
      </c>
      <c r="E100" s="555">
        <v>0</v>
      </c>
      <c r="F100" s="555">
        <v>431912</v>
      </c>
      <c r="G100" s="555">
        <v>0</v>
      </c>
      <c r="H100" s="555">
        <v>431912</v>
      </c>
      <c r="I100" s="555">
        <v>0</v>
      </c>
      <c r="J100" s="1395">
        <v>0</v>
      </c>
    </row>
    <row r="101" spans="1:10">
      <c r="A101" s="1394" t="s">
        <v>1097</v>
      </c>
      <c r="B101" s="1396" t="s">
        <v>1069</v>
      </c>
      <c r="C101" s="1396" t="s">
        <v>1069</v>
      </c>
      <c r="D101" s="556" t="s">
        <v>1186</v>
      </c>
      <c r="E101" s="555">
        <v>1197095</v>
      </c>
      <c r="F101" s="555">
        <v>10935017</v>
      </c>
      <c r="G101" s="555">
        <v>1197095</v>
      </c>
      <c r="H101" s="555">
        <v>10935017</v>
      </c>
      <c r="I101" s="555">
        <v>0</v>
      </c>
      <c r="J101" s="1395">
        <v>0</v>
      </c>
    </row>
    <row r="102" spans="1:10">
      <c r="A102" s="1394" t="s">
        <v>1097</v>
      </c>
      <c r="B102" s="1396" t="s">
        <v>1187</v>
      </c>
      <c r="C102" s="1396" t="s">
        <v>1069</v>
      </c>
      <c r="D102" s="556" t="s">
        <v>1188</v>
      </c>
      <c r="E102" s="555">
        <v>1131440</v>
      </c>
      <c r="F102" s="555">
        <v>10336384</v>
      </c>
      <c r="G102" s="555">
        <v>1131440</v>
      </c>
      <c r="H102" s="555">
        <v>10336384</v>
      </c>
      <c r="I102" s="555">
        <v>0</v>
      </c>
      <c r="J102" s="1395">
        <v>0</v>
      </c>
    </row>
    <row r="103" spans="1:10">
      <c r="A103" s="1394" t="s">
        <v>1097</v>
      </c>
      <c r="B103" s="1396" t="s">
        <v>1187</v>
      </c>
      <c r="C103" s="1396" t="s">
        <v>1072</v>
      </c>
      <c r="D103" s="556" t="s">
        <v>1138</v>
      </c>
      <c r="E103" s="555">
        <v>584597</v>
      </c>
      <c r="F103" s="555">
        <v>5771406</v>
      </c>
      <c r="G103" s="555">
        <v>584597</v>
      </c>
      <c r="H103" s="555">
        <v>5771406</v>
      </c>
      <c r="I103" s="555">
        <v>0</v>
      </c>
      <c r="J103" s="1395">
        <v>0</v>
      </c>
    </row>
    <row r="104" spans="1:10">
      <c r="A104" s="1394" t="s">
        <v>1097</v>
      </c>
      <c r="B104" s="1396" t="s">
        <v>1187</v>
      </c>
      <c r="C104" s="1396" t="s">
        <v>1074</v>
      </c>
      <c r="D104" s="556" t="s">
        <v>1189</v>
      </c>
      <c r="E104" s="555">
        <v>164254</v>
      </c>
      <c r="F104" s="555">
        <v>1917972</v>
      </c>
      <c r="G104" s="555">
        <v>164254</v>
      </c>
      <c r="H104" s="555">
        <v>1917972</v>
      </c>
      <c r="I104" s="555">
        <v>0</v>
      </c>
      <c r="J104" s="1395">
        <v>0</v>
      </c>
    </row>
    <row r="105" spans="1:10">
      <c r="A105" s="1394" t="s">
        <v>1097</v>
      </c>
      <c r="B105" s="1396" t="s">
        <v>1187</v>
      </c>
      <c r="C105" s="1396" t="s">
        <v>1094</v>
      </c>
      <c r="D105" s="556" t="s">
        <v>1190</v>
      </c>
      <c r="E105" s="555">
        <v>382589</v>
      </c>
      <c r="F105" s="555">
        <v>2647006</v>
      </c>
      <c r="G105" s="555">
        <v>382589</v>
      </c>
      <c r="H105" s="555">
        <v>2647006</v>
      </c>
      <c r="I105" s="555">
        <v>0</v>
      </c>
      <c r="J105" s="1395">
        <v>0</v>
      </c>
    </row>
    <row r="106" spans="1:10">
      <c r="A106" s="1394" t="s">
        <v>1097</v>
      </c>
      <c r="B106" s="1396" t="s">
        <v>1191</v>
      </c>
      <c r="C106" s="1396" t="s">
        <v>1069</v>
      </c>
      <c r="D106" s="556" t="s">
        <v>1192</v>
      </c>
      <c r="E106" s="555">
        <v>65655</v>
      </c>
      <c r="F106" s="555">
        <v>598633</v>
      </c>
      <c r="G106" s="555">
        <v>65655</v>
      </c>
      <c r="H106" s="555">
        <v>598633</v>
      </c>
      <c r="I106" s="555">
        <v>0</v>
      </c>
      <c r="J106" s="1395">
        <v>0</v>
      </c>
    </row>
    <row r="107" spans="1:10">
      <c r="A107" s="1394" t="s">
        <v>1097</v>
      </c>
      <c r="B107" s="1396" t="s">
        <v>1191</v>
      </c>
      <c r="C107" s="1396" t="s">
        <v>1074</v>
      </c>
      <c r="D107" s="556" t="s">
        <v>1193</v>
      </c>
      <c r="E107" s="555">
        <v>65655</v>
      </c>
      <c r="F107" s="555">
        <v>598633</v>
      </c>
      <c r="G107" s="555">
        <v>65655</v>
      </c>
      <c r="H107" s="555">
        <v>598633</v>
      </c>
      <c r="I107" s="555">
        <v>0</v>
      </c>
      <c r="J107" s="1395">
        <v>0</v>
      </c>
    </row>
    <row r="108" spans="1:10">
      <c r="A108" s="1394" t="s">
        <v>1104</v>
      </c>
      <c r="B108" s="1396" t="s">
        <v>1069</v>
      </c>
      <c r="C108" s="1396" t="s">
        <v>1069</v>
      </c>
      <c r="D108" s="556" t="s">
        <v>1194</v>
      </c>
      <c r="E108" s="555">
        <v>408370</v>
      </c>
      <c r="F108" s="555">
        <v>5638507</v>
      </c>
      <c r="G108" s="555">
        <v>408370</v>
      </c>
      <c r="H108" s="555">
        <v>5638507</v>
      </c>
      <c r="I108" s="555">
        <v>0</v>
      </c>
      <c r="J108" s="1395">
        <v>0</v>
      </c>
    </row>
    <row r="109" spans="1:10">
      <c r="A109" s="1626" t="s">
        <v>2196</v>
      </c>
      <c r="B109" s="1627"/>
      <c r="C109" s="1627"/>
      <c r="D109" s="1628"/>
      <c r="E109" s="1629" t="s">
        <v>1060</v>
      </c>
      <c r="F109" s="1630"/>
      <c r="G109" s="1629" t="s">
        <v>1133</v>
      </c>
      <c r="H109" s="1630"/>
      <c r="I109" s="1629" t="s">
        <v>1134</v>
      </c>
      <c r="J109" s="1630"/>
    </row>
    <row r="110" spans="1:10">
      <c r="A110" s="1392" t="s">
        <v>1063</v>
      </c>
      <c r="B110" s="1393" t="s">
        <v>1064</v>
      </c>
      <c r="C110" s="1393" t="s">
        <v>1065</v>
      </c>
      <c r="D110" s="560" t="s">
        <v>1066</v>
      </c>
      <c r="E110" s="559" t="s">
        <v>1067</v>
      </c>
      <c r="F110" s="559" t="s">
        <v>1068</v>
      </c>
      <c r="G110" s="559" t="s">
        <v>1067</v>
      </c>
      <c r="H110" s="559" t="s">
        <v>1068</v>
      </c>
      <c r="I110" s="559" t="s">
        <v>1067</v>
      </c>
      <c r="J110" s="559" t="s">
        <v>1068</v>
      </c>
    </row>
    <row r="111" spans="1:10">
      <c r="A111" s="1394" t="s">
        <v>1104</v>
      </c>
      <c r="B111" s="1396" t="s">
        <v>1195</v>
      </c>
      <c r="C111" s="1396" t="s">
        <v>1069</v>
      </c>
      <c r="D111" s="556" t="s">
        <v>1196</v>
      </c>
      <c r="E111" s="555">
        <v>408370</v>
      </c>
      <c r="F111" s="555">
        <v>5638507</v>
      </c>
      <c r="G111" s="555">
        <v>408370</v>
      </c>
      <c r="H111" s="555">
        <v>5638507</v>
      </c>
      <c r="I111" s="555">
        <v>0</v>
      </c>
      <c r="J111" s="1395">
        <v>0</v>
      </c>
    </row>
    <row r="112" spans="1:10">
      <c r="A112" s="1394" t="s">
        <v>1104</v>
      </c>
      <c r="B112" s="1396" t="s">
        <v>1195</v>
      </c>
      <c r="C112" s="1396" t="s">
        <v>1072</v>
      </c>
      <c r="D112" s="556" t="s">
        <v>1197</v>
      </c>
      <c r="E112" s="555">
        <v>392781</v>
      </c>
      <c r="F112" s="555">
        <v>5495598</v>
      </c>
      <c r="G112" s="555">
        <v>392781</v>
      </c>
      <c r="H112" s="555">
        <v>5495598</v>
      </c>
      <c r="I112" s="555">
        <v>0</v>
      </c>
      <c r="J112" s="1395">
        <v>0</v>
      </c>
    </row>
    <row r="113" spans="1:10">
      <c r="A113" s="1394" t="s">
        <v>1104</v>
      </c>
      <c r="B113" s="1396" t="s">
        <v>1195</v>
      </c>
      <c r="C113" s="1396" t="s">
        <v>1074</v>
      </c>
      <c r="D113" s="556" t="s">
        <v>1198</v>
      </c>
      <c r="E113" s="555">
        <v>15589</v>
      </c>
      <c r="F113" s="555">
        <v>142909</v>
      </c>
      <c r="G113" s="555">
        <v>15589</v>
      </c>
      <c r="H113" s="555">
        <v>142909</v>
      </c>
      <c r="I113" s="555">
        <v>0</v>
      </c>
      <c r="J113" s="1395">
        <v>0</v>
      </c>
    </row>
    <row r="114" spans="1:10">
      <c r="A114" s="1394" t="s">
        <v>1106</v>
      </c>
      <c r="B114" s="1396" t="s">
        <v>1069</v>
      </c>
      <c r="C114" s="1396" t="s">
        <v>1069</v>
      </c>
      <c r="D114" s="556" t="s">
        <v>1199</v>
      </c>
      <c r="E114" s="555">
        <v>0</v>
      </c>
      <c r="F114" s="555">
        <v>85260</v>
      </c>
      <c r="G114" s="555">
        <v>0</v>
      </c>
      <c r="H114" s="555">
        <v>85260</v>
      </c>
      <c r="I114" s="555">
        <v>0</v>
      </c>
      <c r="J114" s="1395">
        <v>0</v>
      </c>
    </row>
    <row r="115" spans="1:10">
      <c r="A115" s="1394" t="s">
        <v>1106</v>
      </c>
      <c r="B115" s="1396" t="s">
        <v>1200</v>
      </c>
      <c r="C115" s="1396" t="s">
        <v>1069</v>
      </c>
      <c r="D115" s="556" t="s">
        <v>1201</v>
      </c>
      <c r="E115" s="555">
        <v>0</v>
      </c>
      <c r="F115" s="555">
        <v>85260</v>
      </c>
      <c r="G115" s="555">
        <v>0</v>
      </c>
      <c r="H115" s="555">
        <v>85260</v>
      </c>
      <c r="I115" s="555">
        <v>0</v>
      </c>
      <c r="J115" s="1395">
        <v>0</v>
      </c>
    </row>
    <row r="116" spans="1:10">
      <c r="A116" s="1394" t="s">
        <v>1106</v>
      </c>
      <c r="B116" s="1396" t="s">
        <v>1200</v>
      </c>
      <c r="C116" s="1396" t="s">
        <v>1074</v>
      </c>
      <c r="D116" s="556" t="s">
        <v>1202</v>
      </c>
      <c r="E116" s="555">
        <v>0</v>
      </c>
      <c r="F116" s="555">
        <v>85260</v>
      </c>
      <c r="G116" s="555">
        <v>0</v>
      </c>
      <c r="H116" s="555">
        <v>85260</v>
      </c>
      <c r="I116" s="555">
        <v>0</v>
      </c>
      <c r="J116" s="1395">
        <v>0</v>
      </c>
    </row>
    <row r="117" spans="1:10">
      <c r="A117" s="1394" t="s">
        <v>1069</v>
      </c>
      <c r="B117" s="1396" t="s">
        <v>1069</v>
      </c>
      <c r="C117" s="1396" t="s">
        <v>1069</v>
      </c>
      <c r="D117" s="556" t="s">
        <v>1129</v>
      </c>
      <c r="E117" s="555">
        <v>1701515</v>
      </c>
      <c r="F117" s="555">
        <v>56200987</v>
      </c>
      <c r="G117" s="555">
        <v>1444478</v>
      </c>
      <c r="H117" s="555">
        <v>5375007</v>
      </c>
      <c r="I117" s="555">
        <v>257037</v>
      </c>
      <c r="J117" s="1395">
        <v>50825980</v>
      </c>
    </row>
    <row r="118" spans="1:10">
      <c r="A118" s="1394" t="s">
        <v>1072</v>
      </c>
      <c r="B118" s="1396" t="s">
        <v>1069</v>
      </c>
      <c r="C118" s="1396" t="s">
        <v>1069</v>
      </c>
      <c r="D118" s="556" t="s">
        <v>1135</v>
      </c>
      <c r="E118" s="555">
        <v>396305</v>
      </c>
      <c r="F118" s="555">
        <v>12526537</v>
      </c>
      <c r="G118" s="555">
        <v>467729</v>
      </c>
      <c r="H118" s="555">
        <v>3603485</v>
      </c>
      <c r="I118" s="555">
        <v>-71424</v>
      </c>
      <c r="J118" s="1395">
        <v>8923052</v>
      </c>
    </row>
    <row r="119" spans="1:10">
      <c r="A119" s="1394" t="s">
        <v>1072</v>
      </c>
      <c r="B119" s="1396" t="s">
        <v>1136</v>
      </c>
      <c r="C119" s="1396" t="s">
        <v>1069</v>
      </c>
      <c r="D119" s="556" t="s">
        <v>1137</v>
      </c>
      <c r="E119" s="555">
        <v>48988</v>
      </c>
      <c r="F119" s="555">
        <v>657217</v>
      </c>
      <c r="G119" s="555">
        <v>48988</v>
      </c>
      <c r="H119" s="555">
        <v>657217</v>
      </c>
      <c r="I119" s="555">
        <v>0</v>
      </c>
      <c r="J119" s="1395">
        <v>0</v>
      </c>
    </row>
    <row r="120" spans="1:10">
      <c r="A120" s="1394" t="s">
        <v>1072</v>
      </c>
      <c r="B120" s="1396" t="s">
        <v>1136</v>
      </c>
      <c r="C120" s="1396" t="s">
        <v>1203</v>
      </c>
      <c r="D120" s="556" t="s">
        <v>1204</v>
      </c>
      <c r="E120" s="555">
        <v>48988</v>
      </c>
      <c r="F120" s="555">
        <v>657217</v>
      </c>
      <c r="G120" s="555">
        <v>48988</v>
      </c>
      <c r="H120" s="555">
        <v>657217</v>
      </c>
      <c r="I120" s="555">
        <v>0</v>
      </c>
      <c r="J120" s="1395">
        <v>0</v>
      </c>
    </row>
    <row r="121" spans="1:10">
      <c r="A121" s="1394" t="s">
        <v>1072</v>
      </c>
      <c r="B121" s="1396" t="s">
        <v>1143</v>
      </c>
      <c r="C121" s="1396" t="s">
        <v>1069</v>
      </c>
      <c r="D121" s="556" t="s">
        <v>1144</v>
      </c>
      <c r="E121" s="555">
        <v>0</v>
      </c>
      <c r="F121" s="555">
        <v>2102000</v>
      </c>
      <c r="G121" s="555">
        <v>0</v>
      </c>
      <c r="H121" s="555">
        <v>2102000</v>
      </c>
      <c r="I121" s="555">
        <v>0</v>
      </c>
      <c r="J121" s="1395">
        <v>0</v>
      </c>
    </row>
    <row r="122" spans="1:10">
      <c r="A122" s="1394" t="s">
        <v>1072</v>
      </c>
      <c r="B122" s="1396" t="s">
        <v>1143</v>
      </c>
      <c r="C122" s="1396" t="s">
        <v>1203</v>
      </c>
      <c r="D122" s="556" t="s">
        <v>1204</v>
      </c>
      <c r="E122" s="555">
        <v>0</v>
      </c>
      <c r="F122" s="555">
        <v>2102000</v>
      </c>
      <c r="G122" s="555">
        <v>0</v>
      </c>
      <c r="H122" s="555">
        <v>2102000</v>
      </c>
      <c r="I122" s="555">
        <v>0</v>
      </c>
      <c r="J122" s="1395">
        <v>0</v>
      </c>
    </row>
    <row r="123" spans="1:10">
      <c r="A123" s="1394" t="s">
        <v>1072</v>
      </c>
      <c r="B123" s="1396" t="s">
        <v>1146</v>
      </c>
      <c r="C123" s="1396" t="s">
        <v>1069</v>
      </c>
      <c r="D123" s="556" t="s">
        <v>1147</v>
      </c>
      <c r="E123" s="555">
        <v>347317</v>
      </c>
      <c r="F123" s="555">
        <v>9767320</v>
      </c>
      <c r="G123" s="555">
        <v>418741</v>
      </c>
      <c r="H123" s="555">
        <v>844268</v>
      </c>
      <c r="I123" s="555">
        <v>-71424</v>
      </c>
      <c r="J123" s="1395">
        <v>8923052</v>
      </c>
    </row>
    <row r="124" spans="1:10">
      <c r="A124" s="1394" t="s">
        <v>1072</v>
      </c>
      <c r="B124" s="1396" t="s">
        <v>1146</v>
      </c>
      <c r="C124" s="1396" t="s">
        <v>1203</v>
      </c>
      <c r="D124" s="556" t="s">
        <v>1204</v>
      </c>
      <c r="E124" s="555">
        <v>347317</v>
      </c>
      <c r="F124" s="555">
        <v>9767320</v>
      </c>
      <c r="G124" s="555">
        <v>418741</v>
      </c>
      <c r="H124" s="555">
        <v>844268</v>
      </c>
      <c r="I124" s="555">
        <v>-71424</v>
      </c>
      <c r="J124" s="1395">
        <v>8923052</v>
      </c>
    </row>
    <row r="125" spans="1:10">
      <c r="A125" s="1394" t="s">
        <v>1074</v>
      </c>
      <c r="B125" s="1396" t="s">
        <v>1069</v>
      </c>
      <c r="C125" s="1396" t="s">
        <v>1069</v>
      </c>
      <c r="D125" s="556" t="s">
        <v>1155</v>
      </c>
      <c r="E125" s="555">
        <v>44625</v>
      </c>
      <c r="F125" s="555">
        <v>3607358</v>
      </c>
      <c r="G125" s="555">
        <v>44625</v>
      </c>
      <c r="H125" s="555">
        <v>143125</v>
      </c>
      <c r="I125" s="555">
        <v>0</v>
      </c>
      <c r="J125" s="1395">
        <v>3464233</v>
      </c>
    </row>
    <row r="126" spans="1:10">
      <c r="A126" s="1394" t="s">
        <v>1074</v>
      </c>
      <c r="B126" s="1396" t="s">
        <v>1160</v>
      </c>
      <c r="C126" s="1396" t="s">
        <v>1069</v>
      </c>
      <c r="D126" s="556" t="s">
        <v>1161</v>
      </c>
      <c r="E126" s="555">
        <v>44625</v>
      </c>
      <c r="F126" s="555">
        <v>3607358</v>
      </c>
      <c r="G126" s="555">
        <v>44625</v>
      </c>
      <c r="H126" s="555">
        <v>143125</v>
      </c>
      <c r="I126" s="555">
        <v>0</v>
      </c>
      <c r="J126" s="1395">
        <v>3464233</v>
      </c>
    </row>
    <row r="127" spans="1:10">
      <c r="A127" s="1394" t="s">
        <v>1074</v>
      </c>
      <c r="B127" s="1396" t="s">
        <v>1160</v>
      </c>
      <c r="C127" s="1396" t="s">
        <v>1203</v>
      </c>
      <c r="D127" s="556" t="s">
        <v>1204</v>
      </c>
      <c r="E127" s="555">
        <v>44625</v>
      </c>
      <c r="F127" s="555">
        <v>3607358</v>
      </c>
      <c r="G127" s="555">
        <v>44625</v>
      </c>
      <c r="H127" s="555">
        <v>143125</v>
      </c>
      <c r="I127" s="555">
        <v>0</v>
      </c>
      <c r="J127" s="1395">
        <v>3464233</v>
      </c>
    </row>
    <row r="128" spans="1:10">
      <c r="A128" s="1394" t="s">
        <v>1094</v>
      </c>
      <c r="B128" s="1396" t="s">
        <v>1069</v>
      </c>
      <c r="C128" s="1396" t="s">
        <v>1069</v>
      </c>
      <c r="D128" s="556" t="s">
        <v>1164</v>
      </c>
      <c r="E128" s="555">
        <v>1023434</v>
      </c>
      <c r="F128" s="555">
        <v>26534551</v>
      </c>
      <c r="G128" s="555">
        <v>889124</v>
      </c>
      <c r="H128" s="555">
        <v>1320197</v>
      </c>
      <c r="I128" s="555">
        <v>134310</v>
      </c>
      <c r="J128" s="1395">
        <v>25214354</v>
      </c>
    </row>
    <row r="129" spans="1:10">
      <c r="A129" s="1394" t="s">
        <v>1094</v>
      </c>
      <c r="B129" s="1396" t="s">
        <v>1165</v>
      </c>
      <c r="C129" s="1396" t="s">
        <v>1069</v>
      </c>
      <c r="D129" s="556" t="s">
        <v>1166</v>
      </c>
      <c r="E129" s="555">
        <v>0</v>
      </c>
      <c r="F129" s="555">
        <v>2274855</v>
      </c>
      <c r="G129" s="555">
        <v>0</v>
      </c>
      <c r="H129" s="555">
        <v>0</v>
      </c>
      <c r="I129" s="555">
        <v>0</v>
      </c>
      <c r="J129" s="1395">
        <v>2274855</v>
      </c>
    </row>
    <row r="130" spans="1:10">
      <c r="A130" s="1394" t="s">
        <v>1094</v>
      </c>
      <c r="B130" s="1396" t="s">
        <v>1165</v>
      </c>
      <c r="C130" s="1396" t="s">
        <v>1203</v>
      </c>
      <c r="D130" s="556" t="s">
        <v>1204</v>
      </c>
      <c r="E130" s="555">
        <v>0</v>
      </c>
      <c r="F130" s="555">
        <v>2274855</v>
      </c>
      <c r="G130" s="555">
        <v>0</v>
      </c>
      <c r="H130" s="555">
        <v>0</v>
      </c>
      <c r="I130" s="555">
        <v>0</v>
      </c>
      <c r="J130" s="1395">
        <v>2274855</v>
      </c>
    </row>
    <row r="131" spans="1:10">
      <c r="A131" s="1394" t="s">
        <v>1094</v>
      </c>
      <c r="B131" s="1396" t="s">
        <v>1168</v>
      </c>
      <c r="C131" s="1396" t="s">
        <v>1069</v>
      </c>
      <c r="D131" s="556" t="s">
        <v>1169</v>
      </c>
      <c r="E131" s="555">
        <v>268763</v>
      </c>
      <c r="F131" s="555">
        <v>10750099</v>
      </c>
      <c r="G131" s="555">
        <v>262124</v>
      </c>
      <c r="H131" s="555">
        <v>419641</v>
      </c>
      <c r="I131" s="555">
        <v>6639</v>
      </c>
      <c r="J131" s="1395">
        <v>10330458</v>
      </c>
    </row>
    <row r="132" spans="1:10">
      <c r="A132" s="1394" t="s">
        <v>1094</v>
      </c>
      <c r="B132" s="1396" t="s">
        <v>1168</v>
      </c>
      <c r="C132" s="1396" t="s">
        <v>1094</v>
      </c>
      <c r="D132" s="556" t="s">
        <v>1205</v>
      </c>
      <c r="E132" s="555">
        <v>268763</v>
      </c>
      <c r="F132" s="555">
        <v>10750099</v>
      </c>
      <c r="G132" s="555">
        <v>262124</v>
      </c>
      <c r="H132" s="555">
        <v>419641</v>
      </c>
      <c r="I132" s="555">
        <v>6639</v>
      </c>
      <c r="J132" s="1395">
        <v>10330458</v>
      </c>
    </row>
    <row r="133" spans="1:10">
      <c r="A133" s="1394" t="s">
        <v>1094</v>
      </c>
      <c r="B133" s="1396" t="s">
        <v>1171</v>
      </c>
      <c r="C133" s="1396" t="s">
        <v>1069</v>
      </c>
      <c r="D133" s="556" t="s">
        <v>1172</v>
      </c>
      <c r="E133" s="555">
        <v>754671</v>
      </c>
      <c r="F133" s="555">
        <v>13509597</v>
      </c>
      <c r="G133" s="555">
        <v>627000</v>
      </c>
      <c r="H133" s="555">
        <v>900556</v>
      </c>
      <c r="I133" s="555">
        <v>127671</v>
      </c>
      <c r="J133" s="1395">
        <v>12609041</v>
      </c>
    </row>
    <row r="134" spans="1:10">
      <c r="A134" s="1394" t="s">
        <v>1094</v>
      </c>
      <c r="B134" s="1396" t="s">
        <v>1171</v>
      </c>
      <c r="C134" s="1396" t="s">
        <v>1108</v>
      </c>
      <c r="D134" s="556" t="s">
        <v>1206</v>
      </c>
      <c r="E134" s="555">
        <v>634710</v>
      </c>
      <c r="F134" s="555">
        <v>8358885</v>
      </c>
      <c r="G134" s="555">
        <v>627000</v>
      </c>
      <c r="H134" s="555">
        <v>632040</v>
      </c>
      <c r="I134" s="555">
        <v>7710</v>
      </c>
      <c r="J134" s="1395">
        <v>7726845</v>
      </c>
    </row>
    <row r="135" spans="1:10">
      <c r="A135" s="1394" t="s">
        <v>1094</v>
      </c>
      <c r="B135" s="1396" t="s">
        <v>1171</v>
      </c>
      <c r="C135" s="1396" t="s">
        <v>1203</v>
      </c>
      <c r="D135" s="556" t="s">
        <v>1204</v>
      </c>
      <c r="E135" s="555">
        <v>119961</v>
      </c>
      <c r="F135" s="555">
        <v>5150712</v>
      </c>
      <c r="G135" s="555">
        <v>0</v>
      </c>
      <c r="H135" s="555">
        <v>268516</v>
      </c>
      <c r="I135" s="555">
        <v>119961</v>
      </c>
      <c r="J135" s="1395">
        <v>4882196</v>
      </c>
    </row>
    <row r="136" spans="1:10">
      <c r="A136" s="1626" t="s">
        <v>2196</v>
      </c>
      <c r="B136" s="1627"/>
      <c r="C136" s="1627"/>
      <c r="D136" s="1628"/>
      <c r="E136" s="1629" t="s">
        <v>1060</v>
      </c>
      <c r="F136" s="1630"/>
      <c r="G136" s="1629" t="s">
        <v>1133</v>
      </c>
      <c r="H136" s="1630"/>
      <c r="I136" s="1629" t="s">
        <v>1134</v>
      </c>
      <c r="J136" s="1630"/>
    </row>
    <row r="137" spans="1:10">
      <c r="A137" s="1392" t="s">
        <v>1063</v>
      </c>
      <c r="B137" s="1393" t="s">
        <v>1064</v>
      </c>
      <c r="C137" s="1393" t="s">
        <v>1065</v>
      </c>
      <c r="D137" s="560" t="s">
        <v>1066</v>
      </c>
      <c r="E137" s="559" t="s">
        <v>1067</v>
      </c>
      <c r="F137" s="559" t="s">
        <v>1068</v>
      </c>
      <c r="G137" s="559" t="s">
        <v>1067</v>
      </c>
      <c r="H137" s="559" t="s">
        <v>1068</v>
      </c>
      <c r="I137" s="559" t="s">
        <v>1067</v>
      </c>
      <c r="J137" s="559" t="s">
        <v>1068</v>
      </c>
    </row>
    <row r="138" spans="1:10">
      <c r="A138" s="1394" t="s">
        <v>1092</v>
      </c>
      <c r="B138" s="1396" t="s">
        <v>1180</v>
      </c>
      <c r="C138" s="1396" t="s">
        <v>1203</v>
      </c>
      <c r="D138" s="556" t="s">
        <v>1204</v>
      </c>
      <c r="E138" s="555">
        <v>125217</v>
      </c>
      <c r="F138" s="555">
        <v>379562</v>
      </c>
      <c r="G138" s="555">
        <v>0</v>
      </c>
      <c r="H138" s="555">
        <v>0</v>
      </c>
      <c r="I138" s="555">
        <v>125217</v>
      </c>
      <c r="J138" s="1395">
        <v>379562</v>
      </c>
    </row>
    <row r="139" spans="1:10">
      <c r="A139" s="1394" t="s">
        <v>1092</v>
      </c>
      <c r="B139" s="1396" t="s">
        <v>1183</v>
      </c>
      <c r="C139" s="1396" t="s">
        <v>1069</v>
      </c>
      <c r="D139" s="556" t="s">
        <v>1184</v>
      </c>
      <c r="E139" s="555">
        <v>48774</v>
      </c>
      <c r="F139" s="555">
        <v>12688990</v>
      </c>
      <c r="G139" s="555">
        <v>0</v>
      </c>
      <c r="H139" s="555">
        <v>0</v>
      </c>
      <c r="I139" s="555">
        <v>48774</v>
      </c>
      <c r="J139" s="1395">
        <v>12688990</v>
      </c>
    </row>
    <row r="140" spans="1:10">
      <c r="A140" s="1394" t="s">
        <v>1092</v>
      </c>
      <c r="B140" s="1396" t="s">
        <v>1183</v>
      </c>
      <c r="C140" s="1396" t="s">
        <v>1203</v>
      </c>
      <c r="D140" s="556" t="s">
        <v>1204</v>
      </c>
      <c r="E140" s="555">
        <v>48774</v>
      </c>
      <c r="F140" s="555">
        <v>12688990</v>
      </c>
      <c r="G140" s="555">
        <v>0</v>
      </c>
      <c r="H140" s="555">
        <v>0</v>
      </c>
      <c r="I140" s="555">
        <v>48774</v>
      </c>
      <c r="J140" s="1395">
        <v>12688990</v>
      </c>
    </row>
    <row r="141" spans="1:10">
      <c r="A141" s="1394" t="s">
        <v>1097</v>
      </c>
      <c r="B141" s="1396" t="s">
        <v>1069</v>
      </c>
      <c r="C141" s="1396" t="s">
        <v>1069</v>
      </c>
      <c r="D141" s="556" t="s">
        <v>1186</v>
      </c>
      <c r="E141" s="555">
        <v>63160</v>
      </c>
      <c r="F141" s="555">
        <v>328360</v>
      </c>
      <c r="G141" s="555">
        <v>43000</v>
      </c>
      <c r="H141" s="555">
        <v>308200</v>
      </c>
      <c r="I141" s="555">
        <v>20160</v>
      </c>
      <c r="J141" s="1395">
        <v>20160</v>
      </c>
    </row>
    <row r="142" spans="1:10">
      <c r="A142" s="1394" t="s">
        <v>1097</v>
      </c>
      <c r="B142" s="1396" t="s">
        <v>1187</v>
      </c>
      <c r="C142" s="1396" t="s">
        <v>1069</v>
      </c>
      <c r="D142" s="556" t="s">
        <v>1188</v>
      </c>
      <c r="E142" s="555">
        <v>63160</v>
      </c>
      <c r="F142" s="555">
        <v>328360</v>
      </c>
      <c r="G142" s="555">
        <v>43000</v>
      </c>
      <c r="H142" s="555">
        <v>308200</v>
      </c>
      <c r="I142" s="555">
        <v>20160</v>
      </c>
      <c r="J142" s="1395">
        <v>20160</v>
      </c>
    </row>
    <row r="143" spans="1:10">
      <c r="A143" s="1394" t="s">
        <v>1097</v>
      </c>
      <c r="B143" s="1396" t="s">
        <v>1187</v>
      </c>
      <c r="C143" s="1396" t="s">
        <v>1203</v>
      </c>
      <c r="D143" s="556" t="s">
        <v>1204</v>
      </c>
      <c r="E143" s="555">
        <v>63160</v>
      </c>
      <c r="F143" s="555">
        <v>328360</v>
      </c>
      <c r="G143" s="555">
        <v>43000</v>
      </c>
      <c r="H143" s="555">
        <v>308200</v>
      </c>
      <c r="I143" s="555">
        <v>20160</v>
      </c>
      <c r="J143" s="1395">
        <v>20160</v>
      </c>
    </row>
    <row r="144" spans="1:10">
      <c r="A144" s="1394" t="s">
        <v>1106</v>
      </c>
      <c r="B144" s="1396" t="s">
        <v>1069</v>
      </c>
      <c r="C144" s="1396" t="s">
        <v>1069</v>
      </c>
      <c r="D144" s="556" t="s">
        <v>1199</v>
      </c>
      <c r="E144" s="555">
        <v>0</v>
      </c>
      <c r="F144" s="555">
        <v>135629</v>
      </c>
      <c r="G144" s="555">
        <v>0</v>
      </c>
      <c r="H144" s="555">
        <v>0</v>
      </c>
      <c r="I144" s="555">
        <v>0</v>
      </c>
      <c r="J144" s="1395">
        <v>135629</v>
      </c>
    </row>
    <row r="145" spans="1:10">
      <c r="A145" s="1394" t="s">
        <v>1106</v>
      </c>
      <c r="B145" s="1396" t="s">
        <v>1200</v>
      </c>
      <c r="C145" s="1396" t="s">
        <v>1069</v>
      </c>
      <c r="D145" s="556" t="s">
        <v>1201</v>
      </c>
      <c r="E145" s="555">
        <v>0</v>
      </c>
      <c r="F145" s="555">
        <v>135629</v>
      </c>
      <c r="G145" s="555">
        <v>0</v>
      </c>
      <c r="H145" s="555">
        <v>0</v>
      </c>
      <c r="I145" s="555">
        <v>0</v>
      </c>
      <c r="J145" s="1395">
        <v>135629</v>
      </c>
    </row>
    <row r="146" spans="1:10">
      <c r="A146" s="1394" t="s">
        <v>1106</v>
      </c>
      <c r="B146" s="1396" t="s">
        <v>1200</v>
      </c>
      <c r="C146" s="1396" t="s">
        <v>1094</v>
      </c>
      <c r="D146" s="556" t="s">
        <v>1207</v>
      </c>
      <c r="E146" s="555">
        <v>0</v>
      </c>
      <c r="F146" s="555">
        <v>135629</v>
      </c>
      <c r="G146" s="555">
        <v>0</v>
      </c>
      <c r="H146" s="555">
        <v>0</v>
      </c>
      <c r="I146" s="555">
        <v>0</v>
      </c>
      <c r="J146" s="1395">
        <v>135629</v>
      </c>
    </row>
    <row r="147" spans="1:10">
      <c r="A147" s="1394" t="s">
        <v>1069</v>
      </c>
      <c r="B147" s="1396" t="s">
        <v>1069</v>
      </c>
      <c r="C147" s="1396" t="s">
        <v>1069</v>
      </c>
      <c r="D147" s="556" t="s">
        <v>1208</v>
      </c>
      <c r="E147" s="555">
        <v>4404395</v>
      </c>
      <c r="F147" s="555">
        <v>17155173</v>
      </c>
      <c r="G147" s="555">
        <v>4404395</v>
      </c>
      <c r="H147" s="555">
        <v>17155173</v>
      </c>
      <c r="I147" s="555">
        <v>0</v>
      </c>
      <c r="J147" s="1395">
        <v>0</v>
      </c>
    </row>
    <row r="148" spans="1:10">
      <c r="A148" s="1394" t="s">
        <v>1069</v>
      </c>
      <c r="B148" s="1396" t="s">
        <v>1069</v>
      </c>
      <c r="C148" s="1396" t="s">
        <v>1069</v>
      </c>
      <c r="D148" s="556" t="s">
        <v>1209</v>
      </c>
      <c r="E148" s="555">
        <v>4404395</v>
      </c>
      <c r="F148" s="555">
        <v>17048117</v>
      </c>
      <c r="G148" s="555">
        <v>4404395</v>
      </c>
      <c r="H148" s="555">
        <v>17048117</v>
      </c>
      <c r="I148" s="555">
        <v>0</v>
      </c>
      <c r="J148" s="1395">
        <v>0</v>
      </c>
    </row>
    <row r="149" spans="1:10">
      <c r="A149" s="1394" t="s">
        <v>1069</v>
      </c>
      <c r="B149" s="1396" t="s">
        <v>1069</v>
      </c>
      <c r="C149" s="1396" t="s">
        <v>1069</v>
      </c>
      <c r="D149" s="556" t="s">
        <v>1210</v>
      </c>
      <c r="E149" s="555">
        <v>0</v>
      </c>
      <c r="F149" s="555">
        <v>107056</v>
      </c>
      <c r="G149" s="555">
        <v>0</v>
      </c>
      <c r="H149" s="555">
        <v>107056</v>
      </c>
      <c r="I149" s="555">
        <v>0</v>
      </c>
      <c r="J149" s="1395">
        <v>0</v>
      </c>
    </row>
    <row r="150" spans="1:10">
      <c r="A150" s="1394" t="s">
        <v>1069</v>
      </c>
      <c r="B150" s="1396" t="s">
        <v>1069</v>
      </c>
      <c r="C150" s="1396" t="s">
        <v>1069</v>
      </c>
      <c r="D150" s="556" t="s">
        <v>1211</v>
      </c>
      <c r="E150" s="555">
        <v>24390111</v>
      </c>
      <c r="F150" s="555">
        <v>166632646</v>
      </c>
      <c r="G150" s="555" t="s">
        <v>1069</v>
      </c>
      <c r="H150" s="555" t="s">
        <v>1069</v>
      </c>
      <c r="I150" s="555" t="s">
        <v>1069</v>
      </c>
      <c r="J150" s="1395" t="s">
        <v>1069</v>
      </c>
    </row>
    <row r="151" spans="1:10">
      <c r="A151" s="1394" t="s">
        <v>1069</v>
      </c>
      <c r="B151" s="1396" t="s">
        <v>1069</v>
      </c>
      <c r="C151" s="1396" t="s">
        <v>1069</v>
      </c>
      <c r="D151" s="556" t="s">
        <v>1069</v>
      </c>
      <c r="E151" s="555" t="s">
        <v>1069</v>
      </c>
      <c r="F151" s="555" t="s">
        <v>1069</v>
      </c>
      <c r="G151" s="555" t="s">
        <v>1069</v>
      </c>
      <c r="H151" s="555" t="s">
        <v>1069</v>
      </c>
      <c r="I151" s="555" t="s">
        <v>1069</v>
      </c>
      <c r="J151" s="1395" t="s">
        <v>1069</v>
      </c>
    </row>
    <row r="152" spans="1:10">
      <c r="A152" s="1394" t="s">
        <v>1069</v>
      </c>
      <c r="B152" s="1396" t="s">
        <v>1069</v>
      </c>
      <c r="C152" s="1396" t="s">
        <v>1069</v>
      </c>
      <c r="D152" s="556" t="s">
        <v>1212</v>
      </c>
      <c r="E152" s="555">
        <v>205493460</v>
      </c>
      <c r="F152" s="555" t="s">
        <v>1069</v>
      </c>
      <c r="G152" s="555" t="s">
        <v>1069</v>
      </c>
      <c r="H152" s="555" t="s">
        <v>1069</v>
      </c>
      <c r="I152" s="555" t="s">
        <v>1069</v>
      </c>
      <c r="J152" s="1395" t="s">
        <v>1069</v>
      </c>
    </row>
    <row r="153" spans="1:10">
      <c r="A153" s="1394" t="s">
        <v>1069</v>
      </c>
      <c r="B153" s="1396" t="s">
        <v>1069</v>
      </c>
      <c r="C153" s="1396" t="s">
        <v>1069</v>
      </c>
      <c r="D153" s="556" t="s">
        <v>1214</v>
      </c>
      <c r="E153" s="555">
        <v>198714253</v>
      </c>
      <c r="F153" s="555" t="s">
        <v>1069</v>
      </c>
      <c r="G153" s="555" t="s">
        <v>1069</v>
      </c>
      <c r="H153" s="555" t="s">
        <v>1069</v>
      </c>
      <c r="I153" s="555" t="s">
        <v>1069</v>
      </c>
      <c r="J153" s="1395" t="s">
        <v>1069</v>
      </c>
    </row>
    <row r="154" spans="1:10">
      <c r="A154" s="1394" t="s">
        <v>1069</v>
      </c>
      <c r="B154" s="1396" t="s">
        <v>1069</v>
      </c>
      <c r="C154" s="1396" t="s">
        <v>1069</v>
      </c>
      <c r="D154" s="556" t="s">
        <v>1215</v>
      </c>
      <c r="E154" s="555">
        <v>1024431</v>
      </c>
      <c r="F154" s="555" t="s">
        <v>1069</v>
      </c>
      <c r="G154" s="555" t="s">
        <v>1069</v>
      </c>
      <c r="H154" s="555" t="s">
        <v>1069</v>
      </c>
      <c r="I154" s="555" t="s">
        <v>1069</v>
      </c>
      <c r="J154" s="1395" t="s">
        <v>1069</v>
      </c>
    </row>
    <row r="155" spans="1:10">
      <c r="A155" s="1394" t="s">
        <v>1069</v>
      </c>
      <c r="B155" s="1396" t="s">
        <v>1069</v>
      </c>
      <c r="C155" s="1396" t="s">
        <v>1069</v>
      </c>
      <c r="D155" s="556" t="s">
        <v>1216</v>
      </c>
      <c r="E155" s="555">
        <v>199738684</v>
      </c>
      <c r="F155" s="555" t="s">
        <v>1069</v>
      </c>
      <c r="G155" s="555" t="s">
        <v>1069</v>
      </c>
      <c r="H155" s="555" t="s">
        <v>1069</v>
      </c>
      <c r="I155" s="555" t="s">
        <v>1069</v>
      </c>
      <c r="J155" s="1395" t="s">
        <v>1069</v>
      </c>
    </row>
    <row r="156" spans="1:10" ht="119.25" customHeight="1">
      <c r="A156" s="1631" t="s">
        <v>2197</v>
      </c>
      <c r="B156" s="1631" t="s">
        <v>1069</v>
      </c>
      <c r="C156" s="1631" t="s">
        <v>1069</v>
      </c>
      <c r="D156" s="1631" t="s">
        <v>1069</v>
      </c>
      <c r="E156" s="1631" t="s">
        <v>1069</v>
      </c>
      <c r="F156" s="1631" t="s">
        <v>1069</v>
      </c>
      <c r="G156" s="1631" t="s">
        <v>1069</v>
      </c>
      <c r="H156" s="1631" t="s">
        <v>1069</v>
      </c>
      <c r="I156" s="1631" t="s">
        <v>1069</v>
      </c>
      <c r="J156" s="1631" t="s">
        <v>1069</v>
      </c>
    </row>
  </sheetData>
  <mergeCells count="25">
    <mergeCell ref="A156:J156"/>
    <mergeCell ref="A109:D109"/>
    <mergeCell ref="E109:F109"/>
    <mergeCell ref="G109:H109"/>
    <mergeCell ref="I109:J109"/>
    <mergeCell ref="A136:D136"/>
    <mergeCell ref="E136:F136"/>
    <mergeCell ref="G136:H136"/>
    <mergeCell ref="I136:J136"/>
    <mergeCell ref="A55:D55"/>
    <mergeCell ref="E55:F55"/>
    <mergeCell ref="G55:H55"/>
    <mergeCell ref="I55:J55"/>
    <mergeCell ref="A82:D82"/>
    <mergeCell ref="E82:F82"/>
    <mergeCell ref="G82:H82"/>
    <mergeCell ref="I82:J82"/>
    <mergeCell ref="A1:D1"/>
    <mergeCell ref="E1:F1"/>
    <mergeCell ref="G1:H1"/>
    <mergeCell ref="I1:J1"/>
    <mergeCell ref="A28:D28"/>
    <mergeCell ref="E28:F28"/>
    <mergeCell ref="G28:H28"/>
    <mergeCell ref="I28:J28"/>
  </mergeCells>
  <phoneticPr fontId="2" type="noConversion"/>
  <hyperlinks>
    <hyperlink ref="K1" location="預告統計資料發布時間表!A1" display="回發布時間表" xr:uid="{29C450BD-D9DD-45C6-8F18-6352BA95A24B}"/>
  </hyperlinks>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&amp;L&amp;"標楷體,標準"公開類
月  報:次月10日前編號，12月份於次年1月20日前編報&amp;C&amp;"標楷體,標準"&amp;14 金峰鄉公所&amp;U
公庫收支月報表&amp;"新細明體,標準"&amp;12&amp;U
&amp;"標楷體,標準"中華民國113年07月(113年度)&amp;R&amp;"標楷體,標準"&amp;10第&amp;P頁/共&amp;N頁&amp;"新細明體,標準"&amp;12
&amp;"標楷體,標準"編 制  關:金峰鄉公所
表    號:20902-00-02-3&amp;10 </oddHeader>
    <oddFooter>&amp;C&amp;L&amp;R&amp;"標楷體,標準"&amp;9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B8FD-75E5-4AB9-A5BC-E4FBF9700453}">
  <dimension ref="A1:J32"/>
  <sheetViews>
    <sheetView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1219</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69031</v>
      </c>
      <c r="E7" s="1635"/>
      <c r="F7" s="167">
        <f>SUM(F8:F30)</f>
        <v>20892</v>
      </c>
      <c r="G7" s="1636">
        <f>SUM(G8:H30)</f>
        <v>0</v>
      </c>
      <c r="H7" s="1636"/>
      <c r="I7" s="168">
        <f>SUM(I8:I30)</f>
        <v>48139</v>
      </c>
      <c r="J7" s="164"/>
    </row>
    <row r="8" spans="1:10" ht="18" customHeight="1">
      <c r="A8" s="1632" t="s">
        <v>745</v>
      </c>
      <c r="B8" s="1633"/>
      <c r="C8" s="1634"/>
      <c r="D8" s="1635">
        <f t="shared" ref="D8:D30" si="0">SUM(F8:I8)</f>
        <v>10284</v>
      </c>
      <c r="E8" s="1635"/>
      <c r="F8" s="167">
        <v>3420</v>
      </c>
      <c r="G8" s="1636">
        <v>0</v>
      </c>
      <c r="H8" s="1636"/>
      <c r="I8" s="168">
        <v>6864</v>
      </c>
      <c r="J8" s="164"/>
    </row>
    <row r="9" spans="1:10" ht="18" customHeight="1">
      <c r="A9" s="1632" t="s">
        <v>746</v>
      </c>
      <c r="B9" s="1633"/>
      <c r="C9" s="1634"/>
      <c r="D9" s="1661">
        <f t="shared" si="0"/>
        <v>4</v>
      </c>
      <c r="E9" s="1662"/>
      <c r="F9" s="167">
        <v>2</v>
      </c>
      <c r="G9" s="1663">
        <v>0</v>
      </c>
      <c r="H9" s="1664"/>
      <c r="I9" s="168">
        <v>2</v>
      </c>
      <c r="J9" s="164"/>
    </row>
    <row r="10" spans="1:10" ht="18" customHeight="1">
      <c r="A10" s="1632" t="s">
        <v>747</v>
      </c>
      <c r="B10" s="1633"/>
      <c r="C10" s="1634"/>
      <c r="D10" s="1661">
        <f t="shared" si="0"/>
        <v>9334</v>
      </c>
      <c r="E10" s="1662"/>
      <c r="F10" s="167">
        <v>3120</v>
      </c>
      <c r="G10" s="1636">
        <v>0</v>
      </c>
      <c r="H10" s="1636"/>
      <c r="I10" s="168">
        <v>6214</v>
      </c>
      <c r="J10" s="164"/>
    </row>
    <row r="11" spans="1:10" ht="18" customHeight="1">
      <c r="A11" s="1632" t="s">
        <v>748</v>
      </c>
      <c r="B11" s="1633"/>
      <c r="C11" s="1634"/>
      <c r="D11" s="1661">
        <f t="shared" si="0"/>
        <v>14107</v>
      </c>
      <c r="E11" s="1662"/>
      <c r="F11" s="167">
        <v>3500</v>
      </c>
      <c r="G11" s="1663">
        <v>0</v>
      </c>
      <c r="H11" s="1664"/>
      <c r="I11" s="168">
        <v>10607</v>
      </c>
      <c r="J11" s="164"/>
    </row>
    <row r="12" spans="1:10" ht="18" customHeight="1">
      <c r="A12" s="1632" t="s">
        <v>749</v>
      </c>
      <c r="B12" s="1633"/>
      <c r="C12" s="1634"/>
      <c r="D12" s="1661">
        <f t="shared" si="0"/>
        <v>2007</v>
      </c>
      <c r="E12" s="1662"/>
      <c r="F12" s="167">
        <v>2000</v>
      </c>
      <c r="G12" s="1636">
        <v>0</v>
      </c>
      <c r="H12" s="1636"/>
      <c r="I12" s="168">
        <v>7</v>
      </c>
      <c r="J12" s="164"/>
    </row>
    <row r="13" spans="1:10" ht="18" customHeight="1">
      <c r="A13" s="1632" t="s">
        <v>750</v>
      </c>
      <c r="B13" s="1633"/>
      <c r="C13" s="1634"/>
      <c r="D13" s="1661">
        <f t="shared" si="0"/>
        <v>2</v>
      </c>
      <c r="E13" s="1662"/>
      <c r="F13" s="167">
        <v>2</v>
      </c>
      <c r="G13" s="1663">
        <v>0</v>
      </c>
      <c r="H13" s="1664"/>
      <c r="I13" s="168">
        <v>0</v>
      </c>
      <c r="J13" s="164"/>
    </row>
    <row r="14" spans="1:10" ht="18" customHeight="1">
      <c r="A14" s="1632" t="s">
        <v>751</v>
      </c>
      <c r="B14" s="1633"/>
      <c r="C14" s="1634"/>
      <c r="D14" s="1661">
        <f t="shared" si="0"/>
        <v>7</v>
      </c>
      <c r="E14" s="1662"/>
      <c r="F14" s="167">
        <v>2</v>
      </c>
      <c r="G14" s="1636">
        <v>0</v>
      </c>
      <c r="H14" s="1636"/>
      <c r="I14" s="168">
        <v>5</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0</v>
      </c>
      <c r="E16" s="1662"/>
      <c r="F16" s="167">
        <v>0</v>
      </c>
      <c r="G16" s="1636">
        <v>0</v>
      </c>
      <c r="H16" s="1636"/>
      <c r="I16" s="168">
        <v>0</v>
      </c>
      <c r="J16" s="164"/>
    </row>
    <row r="17" spans="1:10" ht="18" customHeight="1">
      <c r="A17" s="1632" t="s">
        <v>754</v>
      </c>
      <c r="B17" s="1633"/>
      <c r="C17" s="1634"/>
      <c r="D17" s="1661">
        <f t="shared" si="0"/>
        <v>168</v>
      </c>
      <c r="E17" s="1662"/>
      <c r="F17" s="167">
        <v>168</v>
      </c>
      <c r="G17" s="1663">
        <v>0</v>
      </c>
      <c r="H17" s="1664"/>
      <c r="I17" s="168">
        <v>0</v>
      </c>
      <c r="J17" s="164"/>
    </row>
    <row r="18" spans="1:10" ht="18" customHeight="1">
      <c r="A18" s="1632" t="s">
        <v>755</v>
      </c>
      <c r="B18" s="1633"/>
      <c r="C18" s="1634"/>
      <c r="D18" s="1661">
        <f t="shared" si="0"/>
        <v>33043</v>
      </c>
      <c r="E18" s="1662"/>
      <c r="F18" s="167">
        <v>8603</v>
      </c>
      <c r="G18" s="1636">
        <v>0</v>
      </c>
      <c r="H18" s="1636"/>
      <c r="I18" s="168">
        <v>24440</v>
      </c>
      <c r="J18" s="164"/>
    </row>
    <row r="19" spans="1:10" ht="18" customHeight="1">
      <c r="A19" s="1632" t="s">
        <v>756</v>
      </c>
      <c r="B19" s="1633"/>
      <c r="C19" s="1634"/>
      <c r="D19" s="1661">
        <f t="shared" si="0"/>
        <v>0</v>
      </c>
      <c r="E19" s="1662"/>
      <c r="F19" s="167">
        <v>0</v>
      </c>
      <c r="G19" s="1663">
        <v>0</v>
      </c>
      <c r="H19" s="1664"/>
      <c r="I19" s="168">
        <v>0</v>
      </c>
      <c r="J19" s="164"/>
    </row>
    <row r="20" spans="1:10" ht="18" customHeight="1">
      <c r="A20" s="1632" t="s">
        <v>757</v>
      </c>
      <c r="B20" s="1633"/>
      <c r="C20" s="1634"/>
      <c r="D20" s="1661">
        <f t="shared" si="0"/>
        <v>1</v>
      </c>
      <c r="E20" s="1662"/>
      <c r="F20" s="167">
        <v>1</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71</v>
      </c>
      <c r="E23" s="1662"/>
      <c r="F23" s="167">
        <v>71</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3</v>
      </c>
      <c r="E28" s="1662"/>
      <c r="F28" s="167">
        <v>3</v>
      </c>
      <c r="G28" s="1636">
        <v>0</v>
      </c>
      <c r="H28" s="1636"/>
      <c r="I28" s="168">
        <v>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1220</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7:C7"/>
    <mergeCell ref="D7:E7"/>
    <mergeCell ref="G7:H7"/>
    <mergeCell ref="A1:B1"/>
    <mergeCell ref="C1:F2"/>
    <mergeCell ref="H1:I1"/>
    <mergeCell ref="A2:B2"/>
    <mergeCell ref="H2:I2"/>
    <mergeCell ref="A3:J3"/>
    <mergeCell ref="A4:J4"/>
    <mergeCell ref="A5:C6"/>
    <mergeCell ref="D5:E6"/>
    <mergeCell ref="F5:I5"/>
    <mergeCell ref="G6:H6"/>
  </mergeCells>
  <phoneticPr fontId="2" type="noConversion"/>
  <hyperlinks>
    <hyperlink ref="J2" location="預告統計資料發布時間表!A1" display="回發布時間表" xr:uid="{0A9AE3A8-2DA2-4BDE-A921-EEE9090ABBE3}"/>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C764-E547-4EF8-B207-A344ABF925E2}">
  <dimension ref="A1:J32"/>
  <sheetViews>
    <sheetView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78" t="s">
        <v>2104</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1336</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68879</v>
      </c>
      <c r="E7" s="1635"/>
      <c r="F7" s="167">
        <f>SUM(F8:F30)</f>
        <v>24157</v>
      </c>
      <c r="G7" s="1636">
        <f>SUM(G8:H30)</f>
        <v>0</v>
      </c>
      <c r="H7" s="1636"/>
      <c r="I7" s="168">
        <f>SUM(I8:I30)</f>
        <v>44722</v>
      </c>
      <c r="J7" s="164"/>
    </row>
    <row r="8" spans="1:10" ht="18" customHeight="1">
      <c r="A8" s="1632" t="s">
        <v>745</v>
      </c>
      <c r="B8" s="1633"/>
      <c r="C8" s="1634"/>
      <c r="D8" s="1635">
        <f t="shared" ref="D8:D30" si="0">SUM(F8:I8)</f>
        <v>13145</v>
      </c>
      <c r="E8" s="1635"/>
      <c r="F8" s="167">
        <v>4500</v>
      </c>
      <c r="G8" s="1636">
        <v>0</v>
      </c>
      <c r="H8" s="1636"/>
      <c r="I8" s="168">
        <v>8645</v>
      </c>
      <c r="J8" s="164"/>
    </row>
    <row r="9" spans="1:10" ht="18" customHeight="1">
      <c r="A9" s="1632" t="s">
        <v>746</v>
      </c>
      <c r="B9" s="1633"/>
      <c r="C9" s="1634"/>
      <c r="D9" s="1661">
        <f t="shared" si="0"/>
        <v>5</v>
      </c>
      <c r="E9" s="1662"/>
      <c r="F9" s="167">
        <v>3</v>
      </c>
      <c r="G9" s="1663">
        <v>0</v>
      </c>
      <c r="H9" s="1664"/>
      <c r="I9" s="168">
        <v>2</v>
      </c>
      <c r="J9" s="164"/>
    </row>
    <row r="10" spans="1:10" ht="18" customHeight="1">
      <c r="A10" s="1632" t="s">
        <v>747</v>
      </c>
      <c r="B10" s="1633"/>
      <c r="C10" s="1634"/>
      <c r="D10" s="1661">
        <f t="shared" si="0"/>
        <v>9687</v>
      </c>
      <c r="E10" s="1662"/>
      <c r="F10" s="167">
        <v>3850</v>
      </c>
      <c r="G10" s="1636">
        <v>0</v>
      </c>
      <c r="H10" s="1636"/>
      <c r="I10" s="168">
        <v>5837</v>
      </c>
      <c r="J10" s="164"/>
    </row>
    <row r="11" spans="1:10" ht="18" customHeight="1">
      <c r="A11" s="1632" t="s">
        <v>748</v>
      </c>
      <c r="B11" s="1633"/>
      <c r="C11" s="1634"/>
      <c r="D11" s="1661">
        <f t="shared" si="0"/>
        <v>13942</v>
      </c>
      <c r="E11" s="1662"/>
      <c r="F11" s="167">
        <v>4000</v>
      </c>
      <c r="G11" s="1663">
        <v>0</v>
      </c>
      <c r="H11" s="1664"/>
      <c r="I11" s="168">
        <v>9942</v>
      </c>
      <c r="J11" s="164"/>
    </row>
    <row r="12" spans="1:10" ht="18" customHeight="1">
      <c r="A12" s="1632" t="s">
        <v>749</v>
      </c>
      <c r="B12" s="1633"/>
      <c r="C12" s="1634"/>
      <c r="D12" s="1661">
        <f t="shared" si="0"/>
        <v>2014</v>
      </c>
      <c r="E12" s="1662"/>
      <c r="F12" s="167">
        <v>2000</v>
      </c>
      <c r="G12" s="1636">
        <v>0</v>
      </c>
      <c r="H12" s="1636"/>
      <c r="I12" s="168">
        <v>14</v>
      </c>
      <c r="J12" s="164"/>
    </row>
    <row r="13" spans="1:10" ht="18" customHeight="1">
      <c r="A13" s="1632" t="s">
        <v>750</v>
      </c>
      <c r="B13" s="1633"/>
      <c r="C13" s="1634"/>
      <c r="D13" s="1661">
        <f t="shared" si="0"/>
        <v>11</v>
      </c>
      <c r="E13" s="1662"/>
      <c r="F13" s="167">
        <v>6</v>
      </c>
      <c r="G13" s="1663">
        <v>0</v>
      </c>
      <c r="H13" s="1664"/>
      <c r="I13" s="168">
        <v>5</v>
      </c>
      <c r="J13" s="164"/>
    </row>
    <row r="14" spans="1:10" ht="18" customHeight="1">
      <c r="A14" s="1632" t="s">
        <v>751</v>
      </c>
      <c r="B14" s="1633"/>
      <c r="C14" s="1634"/>
      <c r="D14" s="1661">
        <f t="shared" si="0"/>
        <v>16</v>
      </c>
      <c r="E14" s="1662"/>
      <c r="F14" s="167">
        <v>2</v>
      </c>
      <c r="G14" s="1636">
        <v>0</v>
      </c>
      <c r="H14" s="1636"/>
      <c r="I14" s="168">
        <v>14</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2</v>
      </c>
      <c r="E16" s="1662"/>
      <c r="F16" s="167">
        <v>2</v>
      </c>
      <c r="G16" s="1636">
        <v>0</v>
      </c>
      <c r="H16" s="1636"/>
      <c r="I16" s="168">
        <v>0</v>
      </c>
      <c r="J16" s="164"/>
    </row>
    <row r="17" spans="1:10" ht="18" customHeight="1">
      <c r="A17" s="1632" t="s">
        <v>754</v>
      </c>
      <c r="B17" s="1633"/>
      <c r="C17" s="1634"/>
      <c r="D17" s="1661">
        <f t="shared" si="0"/>
        <v>168</v>
      </c>
      <c r="E17" s="1662"/>
      <c r="F17" s="167">
        <v>168</v>
      </c>
      <c r="G17" s="1663">
        <v>0</v>
      </c>
      <c r="H17" s="1664"/>
      <c r="I17" s="168">
        <v>0</v>
      </c>
      <c r="J17" s="164"/>
    </row>
    <row r="18" spans="1:10" ht="18" customHeight="1">
      <c r="A18" s="1632" t="s">
        <v>755</v>
      </c>
      <c r="B18" s="1633"/>
      <c r="C18" s="1634"/>
      <c r="D18" s="1661">
        <f t="shared" si="0"/>
        <v>29567</v>
      </c>
      <c r="E18" s="1662"/>
      <c r="F18" s="167">
        <v>9305</v>
      </c>
      <c r="G18" s="1636">
        <v>0</v>
      </c>
      <c r="H18" s="1636"/>
      <c r="I18" s="168">
        <v>20262</v>
      </c>
      <c r="J18" s="164"/>
    </row>
    <row r="19" spans="1:10" ht="18" customHeight="1">
      <c r="A19" s="1632" t="s">
        <v>756</v>
      </c>
      <c r="B19" s="1633"/>
      <c r="C19" s="1634"/>
      <c r="D19" s="1661">
        <f t="shared" si="0"/>
        <v>2</v>
      </c>
      <c r="E19" s="1662"/>
      <c r="F19" s="167">
        <v>1</v>
      </c>
      <c r="G19" s="1663">
        <v>0</v>
      </c>
      <c r="H19" s="1664"/>
      <c r="I19" s="168">
        <v>1</v>
      </c>
      <c r="J19" s="164"/>
    </row>
    <row r="20" spans="1:10" ht="18" customHeight="1">
      <c r="A20" s="1632" t="s">
        <v>757</v>
      </c>
      <c r="B20" s="1633"/>
      <c r="C20" s="1634"/>
      <c r="D20" s="1661">
        <f t="shared" si="0"/>
        <v>2</v>
      </c>
      <c r="E20" s="1662"/>
      <c r="F20" s="167">
        <v>2</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308</v>
      </c>
      <c r="E23" s="1662"/>
      <c r="F23" s="167">
        <v>308</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10</v>
      </c>
      <c r="E28" s="1662"/>
      <c r="F28" s="167">
        <v>10</v>
      </c>
      <c r="G28" s="1636">
        <v>0</v>
      </c>
      <c r="H28" s="1636"/>
      <c r="I28" s="168">
        <v>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1337</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7:C7"/>
    <mergeCell ref="D7:E7"/>
    <mergeCell ref="G7:H7"/>
    <mergeCell ref="A1:B1"/>
    <mergeCell ref="C1:F2"/>
    <mergeCell ref="H1:I1"/>
    <mergeCell ref="A2:B2"/>
    <mergeCell ref="H2:I2"/>
    <mergeCell ref="A3:J3"/>
    <mergeCell ref="A4:J4"/>
    <mergeCell ref="A5:C6"/>
    <mergeCell ref="D5:E6"/>
    <mergeCell ref="F5:I5"/>
    <mergeCell ref="G6:H6"/>
    <mergeCell ref="A8:C8"/>
    <mergeCell ref="D8:E8"/>
    <mergeCell ref="G8:H8"/>
    <mergeCell ref="A9:C9"/>
    <mergeCell ref="D9:E9"/>
    <mergeCell ref="G9:H9"/>
    <mergeCell ref="A10:C10"/>
    <mergeCell ref="D10:E10"/>
    <mergeCell ref="G10:H10"/>
    <mergeCell ref="A11:C11"/>
    <mergeCell ref="D11:E11"/>
    <mergeCell ref="G11:H11"/>
    <mergeCell ref="A12:C12"/>
    <mergeCell ref="D12:E12"/>
    <mergeCell ref="G12:H12"/>
    <mergeCell ref="A13:C13"/>
    <mergeCell ref="D13:E13"/>
    <mergeCell ref="G13:H13"/>
    <mergeCell ref="A14:C14"/>
    <mergeCell ref="D14:E14"/>
    <mergeCell ref="G14:H14"/>
    <mergeCell ref="A15:C15"/>
    <mergeCell ref="D15:E15"/>
    <mergeCell ref="G15:H15"/>
    <mergeCell ref="A16:C16"/>
    <mergeCell ref="D16:E16"/>
    <mergeCell ref="G16:H16"/>
    <mergeCell ref="A17:C17"/>
    <mergeCell ref="D17:E17"/>
    <mergeCell ref="G17:H17"/>
    <mergeCell ref="A18:C18"/>
    <mergeCell ref="D18:E18"/>
    <mergeCell ref="G18:H18"/>
    <mergeCell ref="A19:C19"/>
    <mergeCell ref="D19:E19"/>
    <mergeCell ref="G19:H19"/>
    <mergeCell ref="A20:C20"/>
    <mergeCell ref="D20:E20"/>
    <mergeCell ref="G20:H20"/>
    <mergeCell ref="A21:C21"/>
    <mergeCell ref="D21:E21"/>
    <mergeCell ref="G21:H21"/>
    <mergeCell ref="A22:C22"/>
    <mergeCell ref="D22:E22"/>
    <mergeCell ref="G22:H22"/>
    <mergeCell ref="A23:C23"/>
    <mergeCell ref="D23:E23"/>
    <mergeCell ref="G23:H23"/>
    <mergeCell ref="A24:C24"/>
    <mergeCell ref="D24:E24"/>
    <mergeCell ref="G24:H24"/>
    <mergeCell ref="A25:C25"/>
    <mergeCell ref="D25:E25"/>
    <mergeCell ref="G25:H25"/>
    <mergeCell ref="A26:C26"/>
    <mergeCell ref="D26:E26"/>
    <mergeCell ref="G26:H26"/>
    <mergeCell ref="A27:C27"/>
    <mergeCell ref="D27:E27"/>
    <mergeCell ref="G27:H27"/>
    <mergeCell ref="A28:C28"/>
    <mergeCell ref="D28:E28"/>
    <mergeCell ref="G28:H28"/>
    <mergeCell ref="A29:C29"/>
    <mergeCell ref="D29:E29"/>
    <mergeCell ref="G29:H29"/>
    <mergeCell ref="A30:C30"/>
    <mergeCell ref="D30:E30"/>
    <mergeCell ref="G30:H30"/>
    <mergeCell ref="A31:J31"/>
    <mergeCell ref="A32:J32"/>
  </mergeCells>
  <phoneticPr fontId="2" type="noConversion"/>
  <hyperlinks>
    <hyperlink ref="J2" location="預告統計資料發布時間表!A1" display="回發布時間表" xr:uid="{AB4CF7E9-35A2-48D8-B1A9-9CBF13E7BE6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9C26-5C8D-4042-89A4-79D8AAE7625E}">
  <dimension ref="A1:J32"/>
  <sheetViews>
    <sheetView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1339</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69301</v>
      </c>
      <c r="E7" s="1635"/>
      <c r="F7" s="167">
        <f>SUM(F8:F30)</f>
        <v>23511</v>
      </c>
      <c r="G7" s="1636">
        <f>SUM(G8:H30)</f>
        <v>0</v>
      </c>
      <c r="H7" s="1636"/>
      <c r="I7" s="168">
        <f>SUM(I8:I30)</f>
        <v>45790</v>
      </c>
      <c r="J7" s="164"/>
    </row>
    <row r="8" spans="1:10" ht="18" customHeight="1">
      <c r="A8" s="1632" t="s">
        <v>745</v>
      </c>
      <c r="B8" s="1633"/>
      <c r="C8" s="1634"/>
      <c r="D8" s="1635">
        <f t="shared" ref="D8:D30" si="0">SUM(F8:I8)</f>
        <v>14060</v>
      </c>
      <c r="E8" s="1635"/>
      <c r="F8" s="167">
        <v>4850</v>
      </c>
      <c r="G8" s="1636">
        <v>0</v>
      </c>
      <c r="H8" s="1636"/>
      <c r="I8" s="168">
        <v>9210</v>
      </c>
      <c r="J8" s="164"/>
    </row>
    <row r="9" spans="1:10" ht="18" customHeight="1">
      <c r="A9" s="1632" t="s">
        <v>746</v>
      </c>
      <c r="B9" s="1633"/>
      <c r="C9" s="1634"/>
      <c r="D9" s="1661">
        <f t="shared" si="0"/>
        <v>4</v>
      </c>
      <c r="E9" s="1662"/>
      <c r="F9" s="167">
        <v>1</v>
      </c>
      <c r="G9" s="1663">
        <v>0</v>
      </c>
      <c r="H9" s="1664"/>
      <c r="I9" s="168">
        <v>3</v>
      </c>
      <c r="J9" s="164"/>
    </row>
    <row r="10" spans="1:10" ht="18" customHeight="1">
      <c r="A10" s="1632" t="s">
        <v>747</v>
      </c>
      <c r="B10" s="1633"/>
      <c r="C10" s="1634"/>
      <c r="D10" s="1661">
        <f t="shared" si="0"/>
        <v>8626</v>
      </c>
      <c r="E10" s="1662"/>
      <c r="F10" s="167">
        <v>2850</v>
      </c>
      <c r="G10" s="1636">
        <v>0</v>
      </c>
      <c r="H10" s="1636"/>
      <c r="I10" s="168">
        <v>5776</v>
      </c>
      <c r="J10" s="164"/>
    </row>
    <row r="11" spans="1:10" ht="18" customHeight="1">
      <c r="A11" s="1632" t="s">
        <v>748</v>
      </c>
      <c r="B11" s="1633"/>
      <c r="C11" s="1634"/>
      <c r="D11" s="1661">
        <f t="shared" si="0"/>
        <v>15579</v>
      </c>
      <c r="E11" s="1662"/>
      <c r="F11" s="167">
        <v>3850</v>
      </c>
      <c r="G11" s="1663">
        <v>0</v>
      </c>
      <c r="H11" s="1664"/>
      <c r="I11" s="168">
        <v>11729</v>
      </c>
      <c r="J11" s="164"/>
    </row>
    <row r="12" spans="1:10" ht="18" customHeight="1">
      <c r="A12" s="1632" t="s">
        <v>749</v>
      </c>
      <c r="B12" s="1633"/>
      <c r="C12" s="1634"/>
      <c r="D12" s="1661">
        <f t="shared" si="0"/>
        <v>1857</v>
      </c>
      <c r="E12" s="1662"/>
      <c r="F12" s="167">
        <v>1850</v>
      </c>
      <c r="G12" s="1636">
        <v>0</v>
      </c>
      <c r="H12" s="1636"/>
      <c r="I12" s="168">
        <v>7</v>
      </c>
      <c r="J12" s="164"/>
    </row>
    <row r="13" spans="1:10" ht="18" customHeight="1">
      <c r="A13" s="1632" t="s">
        <v>750</v>
      </c>
      <c r="B13" s="1633"/>
      <c r="C13" s="1634"/>
      <c r="D13" s="1661">
        <f t="shared" si="0"/>
        <v>7</v>
      </c>
      <c r="E13" s="1662"/>
      <c r="F13" s="167">
        <v>4</v>
      </c>
      <c r="G13" s="1663">
        <v>0</v>
      </c>
      <c r="H13" s="1664"/>
      <c r="I13" s="168">
        <v>3</v>
      </c>
      <c r="J13" s="164"/>
    </row>
    <row r="14" spans="1:10" ht="18" customHeight="1">
      <c r="A14" s="1632" t="s">
        <v>751</v>
      </c>
      <c r="B14" s="1633"/>
      <c r="C14" s="1634"/>
      <c r="D14" s="1661">
        <f t="shared" si="0"/>
        <v>13</v>
      </c>
      <c r="E14" s="1662"/>
      <c r="F14" s="167">
        <v>3</v>
      </c>
      <c r="G14" s="1636">
        <v>0</v>
      </c>
      <c r="H14" s="1636"/>
      <c r="I14" s="168">
        <v>10</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1</v>
      </c>
      <c r="E16" s="1662"/>
      <c r="F16" s="167">
        <v>1</v>
      </c>
      <c r="G16" s="1636">
        <v>0</v>
      </c>
      <c r="H16" s="1636"/>
      <c r="I16" s="168">
        <v>0</v>
      </c>
      <c r="J16" s="164"/>
    </row>
    <row r="17" spans="1:10" ht="18" customHeight="1">
      <c r="A17" s="1632" t="s">
        <v>754</v>
      </c>
      <c r="B17" s="1633"/>
      <c r="C17" s="1634"/>
      <c r="D17" s="1661">
        <f t="shared" si="0"/>
        <v>268</v>
      </c>
      <c r="E17" s="1662"/>
      <c r="F17" s="167">
        <v>268</v>
      </c>
      <c r="G17" s="1663">
        <v>0</v>
      </c>
      <c r="H17" s="1664"/>
      <c r="I17" s="168">
        <v>0</v>
      </c>
      <c r="J17" s="164"/>
    </row>
    <row r="18" spans="1:10" ht="18" customHeight="1">
      <c r="A18" s="1632" t="s">
        <v>755</v>
      </c>
      <c r="B18" s="1633"/>
      <c r="C18" s="1634"/>
      <c r="D18" s="1661">
        <f t="shared" si="0"/>
        <v>28755</v>
      </c>
      <c r="E18" s="1662"/>
      <c r="F18" s="167">
        <v>9704</v>
      </c>
      <c r="G18" s="1636">
        <v>0</v>
      </c>
      <c r="H18" s="1636"/>
      <c r="I18" s="168">
        <v>19051</v>
      </c>
      <c r="J18" s="164"/>
    </row>
    <row r="19" spans="1:10" ht="18" customHeight="1">
      <c r="A19" s="1632" t="s">
        <v>756</v>
      </c>
      <c r="B19" s="1633"/>
      <c r="C19" s="1634"/>
      <c r="D19" s="1661">
        <f t="shared" si="0"/>
        <v>2</v>
      </c>
      <c r="E19" s="1662"/>
      <c r="F19" s="167">
        <v>1</v>
      </c>
      <c r="G19" s="1663">
        <v>0</v>
      </c>
      <c r="H19" s="1664"/>
      <c r="I19" s="168">
        <v>1</v>
      </c>
      <c r="J19" s="164"/>
    </row>
    <row r="20" spans="1:10" ht="18" customHeight="1">
      <c r="A20" s="1632" t="s">
        <v>757</v>
      </c>
      <c r="B20" s="1633"/>
      <c r="C20" s="1634"/>
      <c r="D20" s="1661">
        <f t="shared" si="0"/>
        <v>1</v>
      </c>
      <c r="E20" s="1662"/>
      <c r="F20" s="167">
        <v>1</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115</v>
      </c>
      <c r="E23" s="1662"/>
      <c r="F23" s="167">
        <v>115</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1</v>
      </c>
      <c r="E26" s="1662"/>
      <c r="F26" s="167">
        <v>1</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12</v>
      </c>
      <c r="E28" s="1662"/>
      <c r="F28" s="167">
        <v>12</v>
      </c>
      <c r="G28" s="1636">
        <v>0</v>
      </c>
      <c r="H28" s="1636"/>
      <c r="I28" s="168">
        <v>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1340</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7:C7"/>
    <mergeCell ref="D7:E7"/>
    <mergeCell ref="G7:H7"/>
    <mergeCell ref="A1:B1"/>
    <mergeCell ref="C1:F2"/>
    <mergeCell ref="H1:I1"/>
    <mergeCell ref="A2:B2"/>
    <mergeCell ref="H2:I2"/>
    <mergeCell ref="A3:J3"/>
    <mergeCell ref="A4:J4"/>
    <mergeCell ref="A5:C6"/>
    <mergeCell ref="D5:E6"/>
    <mergeCell ref="F5:I5"/>
    <mergeCell ref="G6:H6"/>
  </mergeCells>
  <phoneticPr fontId="2" type="noConversion"/>
  <hyperlinks>
    <hyperlink ref="J2" location="預告統計資料發布時間表!A1" display="回發布時間表" xr:uid="{D2409A3E-684C-429C-8DF5-BD4470DCB2D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workbookViewId="0">
      <selection activeCell="B1" sqref="B1"/>
    </sheetView>
  </sheetViews>
  <sheetFormatPr defaultRowHeight="16.5"/>
  <cols>
    <col min="1" max="1" width="93.5" customWidth="1"/>
    <col min="257" max="257" width="93.5" customWidth="1"/>
    <col min="513" max="513" width="93.5" customWidth="1"/>
    <col min="769" max="769" width="93.5" customWidth="1"/>
    <col min="1025" max="1025" width="93.5" customWidth="1"/>
    <col min="1281" max="1281" width="93.5" customWidth="1"/>
    <col min="1537" max="1537" width="93.5" customWidth="1"/>
    <col min="1793" max="1793" width="93.5" customWidth="1"/>
    <col min="2049" max="2049" width="93.5" customWidth="1"/>
    <col min="2305" max="2305" width="93.5" customWidth="1"/>
    <col min="2561" max="2561" width="93.5" customWidth="1"/>
    <col min="2817" max="2817" width="93.5" customWidth="1"/>
    <col min="3073" max="3073" width="93.5" customWidth="1"/>
    <col min="3329" max="3329" width="93.5" customWidth="1"/>
    <col min="3585" max="3585" width="93.5" customWidth="1"/>
    <col min="3841" max="3841" width="93.5" customWidth="1"/>
    <col min="4097" max="4097" width="93.5" customWidth="1"/>
    <col min="4353" max="4353" width="93.5" customWidth="1"/>
    <col min="4609" max="4609" width="93.5" customWidth="1"/>
    <col min="4865" max="4865" width="93.5" customWidth="1"/>
    <col min="5121" max="5121" width="93.5" customWidth="1"/>
    <col min="5377" max="5377" width="93.5" customWidth="1"/>
    <col min="5633" max="5633" width="93.5" customWidth="1"/>
    <col min="5889" max="5889" width="93.5" customWidth="1"/>
    <col min="6145" max="6145" width="93.5" customWidth="1"/>
    <col min="6401" max="6401" width="93.5" customWidth="1"/>
    <col min="6657" max="6657" width="93.5" customWidth="1"/>
    <col min="6913" max="6913" width="93.5" customWidth="1"/>
    <col min="7169" max="7169" width="93.5" customWidth="1"/>
    <col min="7425" max="7425" width="93.5" customWidth="1"/>
    <col min="7681" max="7681" width="93.5" customWidth="1"/>
    <col min="7937" max="7937" width="93.5" customWidth="1"/>
    <col min="8193" max="8193" width="93.5" customWidth="1"/>
    <col min="8449" max="8449" width="93.5" customWidth="1"/>
    <col min="8705" max="8705" width="93.5" customWidth="1"/>
    <col min="8961" max="8961" width="93.5" customWidth="1"/>
    <col min="9217" max="9217" width="93.5" customWidth="1"/>
    <col min="9473" max="9473" width="93.5" customWidth="1"/>
    <col min="9729" max="9729" width="93.5" customWidth="1"/>
    <col min="9985" max="9985" width="93.5" customWidth="1"/>
    <col min="10241" max="10241" width="93.5" customWidth="1"/>
    <col min="10497" max="10497" width="93.5" customWidth="1"/>
    <col min="10753" max="10753" width="93.5" customWidth="1"/>
    <col min="11009" max="11009" width="93.5" customWidth="1"/>
    <col min="11265" max="11265" width="93.5" customWidth="1"/>
    <col min="11521" max="11521" width="93.5" customWidth="1"/>
    <col min="11777" max="11777" width="93.5" customWidth="1"/>
    <col min="12033" max="12033" width="93.5" customWidth="1"/>
    <col min="12289" max="12289" width="93.5" customWidth="1"/>
    <col min="12545" max="12545" width="93.5" customWidth="1"/>
    <col min="12801" max="12801" width="93.5" customWidth="1"/>
    <col min="13057" max="13057" width="93.5" customWidth="1"/>
    <col min="13313" max="13313" width="93.5" customWidth="1"/>
    <col min="13569" max="13569" width="93.5" customWidth="1"/>
    <col min="13825" max="13825" width="93.5" customWidth="1"/>
    <col min="14081" max="14081" width="93.5" customWidth="1"/>
    <col min="14337" max="14337" width="93.5" customWidth="1"/>
    <col min="14593" max="14593" width="93.5" customWidth="1"/>
    <col min="14849" max="14849" width="93.5" customWidth="1"/>
    <col min="15105" max="15105" width="93.5" customWidth="1"/>
    <col min="15361" max="15361" width="93.5" customWidth="1"/>
    <col min="15617" max="15617" width="93.5" customWidth="1"/>
    <col min="15873" max="15873" width="93.5" customWidth="1"/>
    <col min="16129" max="16129" width="93.5" customWidth="1"/>
  </cols>
  <sheetData>
    <row r="1" spans="1:2" ht="19.5">
      <c r="A1" s="20" t="s">
        <v>295</v>
      </c>
      <c r="B1" s="12" t="s">
        <v>113</v>
      </c>
    </row>
    <row r="2" spans="1:2" ht="19.5">
      <c r="A2" s="21" t="s">
        <v>148</v>
      </c>
    </row>
    <row r="3" spans="1:2" ht="19.5">
      <c r="A3" s="21" t="s">
        <v>296</v>
      </c>
    </row>
    <row r="4" spans="1:2" ht="19.5">
      <c r="A4" s="15" t="s">
        <v>3</v>
      </c>
    </row>
    <row r="5" spans="1:2" ht="19.5">
      <c r="A5" s="10" t="s">
        <v>32</v>
      </c>
    </row>
    <row r="6" spans="1:2" ht="19.5">
      <c r="A6" s="10" t="s">
        <v>33</v>
      </c>
    </row>
    <row r="7" spans="1:2" ht="19.5">
      <c r="A7" s="10" t="s">
        <v>170</v>
      </c>
    </row>
    <row r="8" spans="1:2" ht="19.5">
      <c r="A8" s="10" t="s">
        <v>34</v>
      </c>
    </row>
    <row r="9" spans="1:2" ht="19.5">
      <c r="A9" s="10" t="s">
        <v>8</v>
      </c>
    </row>
    <row r="10" spans="1:2" ht="19.5">
      <c r="A10" s="15" t="s">
        <v>9</v>
      </c>
    </row>
    <row r="11" spans="1:2" ht="19.5">
      <c r="A11" s="16" t="s">
        <v>684</v>
      </c>
    </row>
    <row r="12" spans="1:2" ht="97.5">
      <c r="A12" s="17" t="s">
        <v>681</v>
      </c>
    </row>
    <row r="13" spans="1:2" ht="19.5">
      <c r="A13" s="15" t="s">
        <v>11</v>
      </c>
    </row>
    <row r="14" spans="1:2" ht="39">
      <c r="A14" s="55" t="s">
        <v>466</v>
      </c>
    </row>
    <row r="15" spans="1:2" ht="19.5">
      <c r="A15" s="55" t="s">
        <v>467</v>
      </c>
    </row>
    <row r="16" spans="1:2" ht="19.5">
      <c r="A16" s="57" t="s">
        <v>14</v>
      </c>
    </row>
    <row r="17" spans="1:1" ht="292.5">
      <c r="A17" s="55" t="s">
        <v>468</v>
      </c>
    </row>
    <row r="18" spans="1:1" ht="175.5">
      <c r="A18" s="55" t="s">
        <v>469</v>
      </c>
    </row>
    <row r="19" spans="1:1" ht="19.5">
      <c r="A19" s="57" t="s">
        <v>470</v>
      </c>
    </row>
    <row r="20" spans="1:1" ht="19.5">
      <c r="A20" s="55" t="s">
        <v>471</v>
      </c>
    </row>
    <row r="21" spans="1:1" ht="58.5">
      <c r="A21" s="55" t="s">
        <v>472</v>
      </c>
    </row>
    <row r="22" spans="1:1" ht="19.5">
      <c r="A22" s="57" t="s">
        <v>473</v>
      </c>
    </row>
    <row r="23" spans="1:1" ht="19.5">
      <c r="A23" s="57" t="s">
        <v>441</v>
      </c>
    </row>
    <row r="24" spans="1:1" ht="19.5">
      <c r="A24" s="57" t="s">
        <v>21</v>
      </c>
    </row>
    <row r="25" spans="1:1" ht="19.5">
      <c r="A25" s="56" t="s">
        <v>22</v>
      </c>
    </row>
    <row r="26" spans="1:1" ht="39">
      <c r="A26" s="55" t="s">
        <v>682</v>
      </c>
    </row>
    <row r="27" spans="1:1" ht="39">
      <c r="A27" s="55" t="s">
        <v>683</v>
      </c>
    </row>
    <row r="28" spans="1:1" ht="19.5">
      <c r="A28" s="56" t="s">
        <v>24</v>
      </c>
    </row>
    <row r="29" spans="1:1" ht="39">
      <c r="A29" s="55" t="s">
        <v>474</v>
      </c>
    </row>
    <row r="30" spans="1:1" ht="58.5">
      <c r="A30" s="55" t="s">
        <v>123</v>
      </c>
    </row>
    <row r="31" spans="1:1" ht="39">
      <c r="A31" s="58" t="s">
        <v>124</v>
      </c>
    </row>
    <row r="32" spans="1:1" ht="20.25" thickBot="1">
      <c r="A32" s="59" t="s">
        <v>28</v>
      </c>
    </row>
  </sheetData>
  <phoneticPr fontId="2" type="noConversion"/>
  <hyperlinks>
    <hyperlink ref="B1" location="預告統計資料發布時間表!A1" display="回發布時間表" xr:uid="{00000000-0004-0000-0500-000000000000}"/>
  </hyperlinks>
  <pageMargins left="0.7" right="0.7" top="0.75" bottom="0.75" header="0.3" footer="0.3"/>
  <pageSetup paperSize="9" orientation="portrait" horizontalDpi="4294967292" vertic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78B5-AB7B-448F-B641-CC36F14A0464}">
  <dimension ref="A1:J32"/>
  <sheetViews>
    <sheetView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1341</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67858</v>
      </c>
      <c r="E7" s="1635"/>
      <c r="F7" s="167">
        <f>SUM(F8:F30)</f>
        <v>22637</v>
      </c>
      <c r="G7" s="1636">
        <f>SUM(G8:H30)</f>
        <v>0</v>
      </c>
      <c r="H7" s="1636"/>
      <c r="I7" s="168">
        <f>SUM(I8:I30)</f>
        <v>45221</v>
      </c>
      <c r="J7" s="164"/>
    </row>
    <row r="8" spans="1:10" ht="18" customHeight="1">
      <c r="A8" s="1632" t="s">
        <v>745</v>
      </c>
      <c r="B8" s="1633"/>
      <c r="C8" s="1634"/>
      <c r="D8" s="1635">
        <f t="shared" ref="D8:D30" si="0">SUM(F8:I8)</f>
        <v>13955</v>
      </c>
      <c r="E8" s="1635"/>
      <c r="F8" s="167">
        <v>4000</v>
      </c>
      <c r="G8" s="1636">
        <v>0</v>
      </c>
      <c r="H8" s="1636"/>
      <c r="I8" s="168">
        <v>9955</v>
      </c>
      <c r="J8" s="164"/>
    </row>
    <row r="9" spans="1:10" ht="18" customHeight="1">
      <c r="A9" s="1632" t="s">
        <v>746</v>
      </c>
      <c r="B9" s="1633"/>
      <c r="C9" s="1634"/>
      <c r="D9" s="1661">
        <f t="shared" si="0"/>
        <v>3</v>
      </c>
      <c r="E9" s="1662"/>
      <c r="F9" s="167">
        <v>2</v>
      </c>
      <c r="G9" s="1663">
        <v>0</v>
      </c>
      <c r="H9" s="1664"/>
      <c r="I9" s="168">
        <v>1</v>
      </c>
      <c r="J9" s="164"/>
    </row>
    <row r="10" spans="1:10" ht="18" customHeight="1">
      <c r="A10" s="1632" t="s">
        <v>747</v>
      </c>
      <c r="B10" s="1633"/>
      <c r="C10" s="1634"/>
      <c r="D10" s="1661">
        <f t="shared" si="0"/>
        <v>8254</v>
      </c>
      <c r="E10" s="1662"/>
      <c r="F10" s="167">
        <v>3000</v>
      </c>
      <c r="G10" s="1636">
        <v>0</v>
      </c>
      <c r="H10" s="1636"/>
      <c r="I10" s="168">
        <v>5254</v>
      </c>
      <c r="J10" s="164"/>
    </row>
    <row r="11" spans="1:10" ht="18" customHeight="1">
      <c r="A11" s="1632" t="s">
        <v>748</v>
      </c>
      <c r="B11" s="1633"/>
      <c r="C11" s="1634"/>
      <c r="D11" s="1661">
        <f t="shared" si="0"/>
        <v>15376</v>
      </c>
      <c r="E11" s="1662"/>
      <c r="F11" s="167">
        <v>3890</v>
      </c>
      <c r="G11" s="1663">
        <v>0</v>
      </c>
      <c r="H11" s="1664"/>
      <c r="I11" s="168">
        <v>11486</v>
      </c>
      <c r="J11" s="164"/>
    </row>
    <row r="12" spans="1:10" ht="18" customHeight="1">
      <c r="A12" s="1632" t="s">
        <v>749</v>
      </c>
      <c r="B12" s="1633"/>
      <c r="C12" s="1634"/>
      <c r="D12" s="1661">
        <f t="shared" si="0"/>
        <v>1905</v>
      </c>
      <c r="E12" s="1662"/>
      <c r="F12" s="167">
        <v>1900</v>
      </c>
      <c r="G12" s="1636">
        <v>0</v>
      </c>
      <c r="H12" s="1636"/>
      <c r="I12" s="168">
        <v>5</v>
      </c>
      <c r="J12" s="164"/>
    </row>
    <row r="13" spans="1:10" ht="18" customHeight="1">
      <c r="A13" s="1632" t="s">
        <v>750</v>
      </c>
      <c r="B13" s="1633"/>
      <c r="C13" s="1634"/>
      <c r="D13" s="1661">
        <f t="shared" si="0"/>
        <v>10</v>
      </c>
      <c r="E13" s="1662"/>
      <c r="F13" s="167">
        <v>5</v>
      </c>
      <c r="G13" s="1663">
        <v>0</v>
      </c>
      <c r="H13" s="1664"/>
      <c r="I13" s="168">
        <v>5</v>
      </c>
      <c r="J13" s="164"/>
    </row>
    <row r="14" spans="1:10" ht="18" customHeight="1">
      <c r="A14" s="1632" t="s">
        <v>751</v>
      </c>
      <c r="B14" s="1633"/>
      <c r="C14" s="1634"/>
      <c r="D14" s="1661">
        <f t="shared" si="0"/>
        <v>16</v>
      </c>
      <c r="E14" s="1662"/>
      <c r="F14" s="167">
        <v>5</v>
      </c>
      <c r="G14" s="1636">
        <v>0</v>
      </c>
      <c r="H14" s="1636"/>
      <c r="I14" s="168">
        <v>11</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2</v>
      </c>
      <c r="E16" s="1662"/>
      <c r="F16" s="167">
        <v>2</v>
      </c>
      <c r="G16" s="1636">
        <v>0</v>
      </c>
      <c r="H16" s="1636"/>
      <c r="I16" s="168">
        <v>0</v>
      </c>
      <c r="J16" s="164"/>
    </row>
    <row r="17" spans="1:10" ht="18" customHeight="1">
      <c r="A17" s="1632" t="s">
        <v>754</v>
      </c>
      <c r="B17" s="1633"/>
      <c r="C17" s="1634"/>
      <c r="D17" s="1661">
        <f t="shared" si="0"/>
        <v>288</v>
      </c>
      <c r="E17" s="1662"/>
      <c r="F17" s="167">
        <v>288</v>
      </c>
      <c r="G17" s="1663">
        <v>0</v>
      </c>
      <c r="H17" s="1664"/>
      <c r="I17" s="168">
        <v>0</v>
      </c>
      <c r="J17" s="164"/>
    </row>
    <row r="18" spans="1:10" ht="18" customHeight="1">
      <c r="A18" s="1632" t="s">
        <v>755</v>
      </c>
      <c r="B18" s="1633"/>
      <c r="C18" s="1634"/>
      <c r="D18" s="1661">
        <f t="shared" si="0"/>
        <v>28007</v>
      </c>
      <c r="E18" s="1662"/>
      <c r="F18" s="167">
        <v>9505</v>
      </c>
      <c r="G18" s="1636">
        <v>0</v>
      </c>
      <c r="H18" s="1636"/>
      <c r="I18" s="168">
        <v>18502</v>
      </c>
      <c r="J18" s="164"/>
    </row>
    <row r="19" spans="1:10" ht="18" customHeight="1">
      <c r="A19" s="1632" t="s">
        <v>756</v>
      </c>
      <c r="B19" s="1633"/>
      <c r="C19" s="1634"/>
      <c r="D19" s="1661">
        <f t="shared" si="0"/>
        <v>4</v>
      </c>
      <c r="E19" s="1662"/>
      <c r="F19" s="167">
        <v>2</v>
      </c>
      <c r="G19" s="1663">
        <v>0</v>
      </c>
      <c r="H19" s="1664"/>
      <c r="I19" s="168">
        <v>2</v>
      </c>
      <c r="J19" s="164"/>
    </row>
    <row r="20" spans="1:10" ht="18" customHeight="1">
      <c r="A20" s="1632" t="s">
        <v>757</v>
      </c>
      <c r="B20" s="1633"/>
      <c r="C20" s="1634"/>
      <c r="D20" s="1661">
        <f t="shared" si="0"/>
        <v>0</v>
      </c>
      <c r="E20" s="1662"/>
      <c r="F20" s="167">
        <v>0</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28</v>
      </c>
      <c r="E23" s="1662"/>
      <c r="F23" s="167">
        <v>28</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10</v>
      </c>
      <c r="E28" s="1662"/>
      <c r="F28" s="167">
        <v>10</v>
      </c>
      <c r="G28" s="1636">
        <v>0</v>
      </c>
      <c r="H28" s="1636"/>
      <c r="I28" s="168">
        <v>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1340</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7:C7"/>
    <mergeCell ref="D7:E7"/>
    <mergeCell ref="G7:H7"/>
    <mergeCell ref="A1:B1"/>
    <mergeCell ref="C1:F2"/>
    <mergeCell ref="H1:I1"/>
    <mergeCell ref="A2:B2"/>
    <mergeCell ref="H2:I2"/>
    <mergeCell ref="A3:J3"/>
    <mergeCell ref="A4:J4"/>
    <mergeCell ref="A5:C6"/>
    <mergeCell ref="D5:E6"/>
    <mergeCell ref="F5:I5"/>
    <mergeCell ref="G6:H6"/>
  </mergeCells>
  <phoneticPr fontId="2" type="noConversion"/>
  <hyperlinks>
    <hyperlink ref="J2" location="預告統計資料發布時間表!A1" display="回發布時間表" xr:uid="{E6742DBE-DEFE-49C2-922C-34E96D0D81FB}"/>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A68B-F52A-43D7-96FB-5D52C00EFA49}">
  <dimension ref="A1:J32"/>
  <sheetViews>
    <sheetView workbookViewId="0">
      <selection activeCell="R26" sqref="R26"/>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1453</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67870</v>
      </c>
      <c r="E7" s="1635"/>
      <c r="F7" s="167">
        <f>SUM(F8:F30)</f>
        <v>22718</v>
      </c>
      <c r="G7" s="1636">
        <f>SUM(G8:H30)</f>
        <v>0</v>
      </c>
      <c r="H7" s="1636"/>
      <c r="I7" s="168">
        <f>SUM(I8:I30)</f>
        <v>45152</v>
      </c>
      <c r="J7" s="164"/>
    </row>
    <row r="8" spans="1:10" ht="18" customHeight="1">
      <c r="A8" s="1632" t="s">
        <v>745</v>
      </c>
      <c r="B8" s="1633"/>
      <c r="C8" s="1634"/>
      <c r="D8" s="1635">
        <f t="shared" ref="D8:D30" si="0">SUM(F8:I8)</f>
        <v>13387</v>
      </c>
      <c r="E8" s="1635"/>
      <c r="F8" s="167">
        <v>3800</v>
      </c>
      <c r="G8" s="1636">
        <v>0</v>
      </c>
      <c r="H8" s="1636"/>
      <c r="I8" s="168">
        <v>9587</v>
      </c>
      <c r="J8" s="164"/>
    </row>
    <row r="9" spans="1:10" ht="18" customHeight="1">
      <c r="A9" s="1632" t="s">
        <v>746</v>
      </c>
      <c r="B9" s="1633"/>
      <c r="C9" s="1634"/>
      <c r="D9" s="1661">
        <f t="shared" si="0"/>
        <v>5</v>
      </c>
      <c r="E9" s="1662"/>
      <c r="F9" s="167">
        <v>1</v>
      </c>
      <c r="G9" s="1663">
        <v>0</v>
      </c>
      <c r="H9" s="1664"/>
      <c r="I9" s="168">
        <v>4</v>
      </c>
      <c r="J9" s="164"/>
    </row>
    <row r="10" spans="1:10" ht="18" customHeight="1">
      <c r="A10" s="1632" t="s">
        <v>747</v>
      </c>
      <c r="B10" s="1633"/>
      <c r="C10" s="1634"/>
      <c r="D10" s="1661">
        <f t="shared" si="0"/>
        <v>8161</v>
      </c>
      <c r="E10" s="1662"/>
      <c r="F10" s="167">
        <v>3200</v>
      </c>
      <c r="G10" s="1636">
        <v>0</v>
      </c>
      <c r="H10" s="1636"/>
      <c r="I10" s="168">
        <v>4961</v>
      </c>
      <c r="J10" s="164"/>
    </row>
    <row r="11" spans="1:10" ht="18" customHeight="1">
      <c r="A11" s="1632" t="s">
        <v>748</v>
      </c>
      <c r="B11" s="1633"/>
      <c r="C11" s="1634"/>
      <c r="D11" s="1661">
        <f t="shared" si="0"/>
        <v>15787</v>
      </c>
      <c r="E11" s="1662"/>
      <c r="F11" s="167">
        <v>3600</v>
      </c>
      <c r="G11" s="1663">
        <v>0</v>
      </c>
      <c r="H11" s="1664"/>
      <c r="I11" s="168">
        <v>12187</v>
      </c>
      <c r="J11" s="164"/>
    </row>
    <row r="12" spans="1:10" ht="18" customHeight="1">
      <c r="A12" s="1632" t="s">
        <v>749</v>
      </c>
      <c r="B12" s="1633"/>
      <c r="C12" s="1634"/>
      <c r="D12" s="1661">
        <f t="shared" si="0"/>
        <v>2001</v>
      </c>
      <c r="E12" s="1662"/>
      <c r="F12" s="167">
        <v>2000</v>
      </c>
      <c r="G12" s="1636">
        <v>0</v>
      </c>
      <c r="H12" s="1636"/>
      <c r="I12" s="168">
        <v>1</v>
      </c>
      <c r="J12" s="164"/>
    </row>
    <row r="13" spans="1:10" ht="18" customHeight="1">
      <c r="A13" s="1632" t="s">
        <v>750</v>
      </c>
      <c r="B13" s="1633"/>
      <c r="C13" s="1634"/>
      <c r="D13" s="1661">
        <f t="shared" si="0"/>
        <v>14</v>
      </c>
      <c r="E13" s="1662"/>
      <c r="F13" s="167">
        <v>10</v>
      </c>
      <c r="G13" s="1663">
        <v>0</v>
      </c>
      <c r="H13" s="1664"/>
      <c r="I13" s="168">
        <v>4</v>
      </c>
      <c r="J13" s="164"/>
    </row>
    <row r="14" spans="1:10" ht="18" customHeight="1">
      <c r="A14" s="1632" t="s">
        <v>751</v>
      </c>
      <c r="B14" s="1633"/>
      <c r="C14" s="1634"/>
      <c r="D14" s="1661">
        <f t="shared" si="0"/>
        <v>8</v>
      </c>
      <c r="E14" s="1662"/>
      <c r="F14" s="167">
        <v>4</v>
      </c>
      <c r="G14" s="1636">
        <v>0</v>
      </c>
      <c r="H14" s="1636"/>
      <c r="I14" s="168">
        <v>4</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1</v>
      </c>
      <c r="E16" s="1662"/>
      <c r="F16" s="167">
        <v>1</v>
      </c>
      <c r="G16" s="1636">
        <v>0</v>
      </c>
      <c r="H16" s="1636"/>
      <c r="I16" s="168">
        <v>0</v>
      </c>
      <c r="J16" s="164"/>
    </row>
    <row r="17" spans="1:10" ht="18" customHeight="1">
      <c r="A17" s="1632" t="s">
        <v>754</v>
      </c>
      <c r="B17" s="1633"/>
      <c r="C17" s="1634"/>
      <c r="D17" s="1661">
        <f t="shared" si="0"/>
        <v>288</v>
      </c>
      <c r="E17" s="1662"/>
      <c r="F17" s="167">
        <v>288</v>
      </c>
      <c r="G17" s="1663">
        <v>0</v>
      </c>
      <c r="H17" s="1664"/>
      <c r="I17" s="168">
        <v>0</v>
      </c>
      <c r="J17" s="164"/>
    </row>
    <row r="18" spans="1:10" ht="18" customHeight="1">
      <c r="A18" s="1632" t="s">
        <v>755</v>
      </c>
      <c r="B18" s="1633"/>
      <c r="C18" s="1634"/>
      <c r="D18" s="1661">
        <f t="shared" si="0"/>
        <v>28206</v>
      </c>
      <c r="E18" s="1662"/>
      <c r="F18" s="167">
        <v>9802</v>
      </c>
      <c r="G18" s="1636">
        <v>0</v>
      </c>
      <c r="H18" s="1636"/>
      <c r="I18" s="168">
        <v>18404</v>
      </c>
      <c r="J18" s="164"/>
    </row>
    <row r="19" spans="1:10" ht="18" customHeight="1">
      <c r="A19" s="1632" t="s">
        <v>756</v>
      </c>
      <c r="B19" s="1633"/>
      <c r="C19" s="1634"/>
      <c r="D19" s="1661">
        <f t="shared" si="0"/>
        <v>1</v>
      </c>
      <c r="E19" s="1662"/>
      <c r="F19" s="167">
        <v>1</v>
      </c>
      <c r="G19" s="1663">
        <v>0</v>
      </c>
      <c r="H19" s="1664"/>
      <c r="I19" s="168">
        <v>0</v>
      </c>
      <c r="J19" s="164"/>
    </row>
    <row r="20" spans="1:10" ht="18" customHeight="1">
      <c r="A20" s="1632" t="s">
        <v>757</v>
      </c>
      <c r="B20" s="1633"/>
      <c r="C20" s="1634"/>
      <c r="D20" s="1661">
        <f t="shared" si="0"/>
        <v>1</v>
      </c>
      <c r="E20" s="1662"/>
      <c r="F20" s="167">
        <v>1</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4</v>
      </c>
      <c r="E23" s="1662"/>
      <c r="F23" s="167">
        <v>4</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1</v>
      </c>
      <c r="E27" s="1662"/>
      <c r="F27" s="167">
        <v>1</v>
      </c>
      <c r="G27" s="1663">
        <v>0</v>
      </c>
      <c r="H27" s="1664"/>
      <c r="I27" s="168">
        <v>0</v>
      </c>
      <c r="J27" s="164"/>
    </row>
    <row r="28" spans="1:10" ht="18" customHeight="1">
      <c r="A28" s="1632" t="s">
        <v>765</v>
      </c>
      <c r="B28" s="1633"/>
      <c r="C28" s="1634"/>
      <c r="D28" s="1661">
        <f t="shared" si="0"/>
        <v>5</v>
      </c>
      <c r="E28" s="1662"/>
      <c r="F28" s="167">
        <v>5</v>
      </c>
      <c r="G28" s="1636">
        <v>0</v>
      </c>
      <c r="H28" s="1636"/>
      <c r="I28" s="168">
        <v>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1454</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7:C7"/>
    <mergeCell ref="D7:E7"/>
    <mergeCell ref="G7:H7"/>
    <mergeCell ref="A1:B1"/>
    <mergeCell ref="C1:F2"/>
    <mergeCell ref="H1:I1"/>
    <mergeCell ref="A2:B2"/>
    <mergeCell ref="H2:I2"/>
    <mergeCell ref="A3:J3"/>
    <mergeCell ref="A4:J4"/>
    <mergeCell ref="A5:C6"/>
    <mergeCell ref="D5:E6"/>
    <mergeCell ref="F5:I5"/>
    <mergeCell ref="G6:H6"/>
  </mergeCells>
  <phoneticPr fontId="2" type="noConversion"/>
  <hyperlinks>
    <hyperlink ref="J2" location="預告統計資料發布時間表!A1" display="回發布時間表" xr:uid="{743E114F-D744-4520-94EA-9ED4E3F20F77}"/>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E501-C5C7-4459-B152-EC3926D173CB}">
  <dimension ref="A1:J32"/>
  <sheetViews>
    <sheetView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1664</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67703</v>
      </c>
      <c r="E7" s="1635"/>
      <c r="F7" s="167">
        <f>SUM(F8:F30)</f>
        <v>23156</v>
      </c>
      <c r="G7" s="1636">
        <f>SUM(G8:H30)</f>
        <v>0</v>
      </c>
      <c r="H7" s="1636"/>
      <c r="I7" s="168">
        <f>SUM(I8:I30)</f>
        <v>44547</v>
      </c>
      <c r="J7" s="164"/>
    </row>
    <row r="8" spans="1:10" ht="18" customHeight="1">
      <c r="A8" s="1632" t="s">
        <v>745</v>
      </c>
      <c r="B8" s="1633"/>
      <c r="C8" s="1634"/>
      <c r="D8" s="1635">
        <f t="shared" ref="D8:D30" si="0">SUM(F8:I8)</f>
        <v>12278</v>
      </c>
      <c r="E8" s="1635"/>
      <c r="F8" s="167">
        <v>3650</v>
      </c>
      <c r="G8" s="1636">
        <v>0</v>
      </c>
      <c r="H8" s="1636"/>
      <c r="I8" s="168">
        <v>8628</v>
      </c>
      <c r="J8" s="164"/>
    </row>
    <row r="9" spans="1:10" ht="18" customHeight="1">
      <c r="A9" s="1632" t="s">
        <v>746</v>
      </c>
      <c r="B9" s="1633"/>
      <c r="C9" s="1634"/>
      <c r="D9" s="1661">
        <f t="shared" si="0"/>
        <v>6</v>
      </c>
      <c r="E9" s="1662"/>
      <c r="F9" s="167">
        <v>2</v>
      </c>
      <c r="G9" s="1663">
        <v>0</v>
      </c>
      <c r="H9" s="1664"/>
      <c r="I9" s="168">
        <v>4</v>
      </c>
      <c r="J9" s="164"/>
    </row>
    <row r="10" spans="1:10" ht="18" customHeight="1">
      <c r="A10" s="1632" t="s">
        <v>747</v>
      </c>
      <c r="B10" s="1633"/>
      <c r="C10" s="1634"/>
      <c r="D10" s="1661">
        <f t="shared" si="0"/>
        <v>8743</v>
      </c>
      <c r="E10" s="1662"/>
      <c r="F10" s="167">
        <v>3400</v>
      </c>
      <c r="G10" s="1636">
        <v>0</v>
      </c>
      <c r="H10" s="1636"/>
      <c r="I10" s="168">
        <v>5343</v>
      </c>
      <c r="J10" s="164"/>
    </row>
    <row r="11" spans="1:10" ht="18" customHeight="1">
      <c r="A11" s="1632" t="s">
        <v>748</v>
      </c>
      <c r="B11" s="1633"/>
      <c r="C11" s="1634"/>
      <c r="D11" s="1661">
        <f t="shared" si="0"/>
        <v>13956</v>
      </c>
      <c r="E11" s="1662"/>
      <c r="F11" s="167">
        <v>3800</v>
      </c>
      <c r="G11" s="1663">
        <v>0</v>
      </c>
      <c r="H11" s="1664"/>
      <c r="I11" s="168">
        <v>10156</v>
      </c>
      <c r="J11" s="164"/>
    </row>
    <row r="12" spans="1:10" ht="18" customHeight="1">
      <c r="A12" s="1632" t="s">
        <v>749</v>
      </c>
      <c r="B12" s="1633"/>
      <c r="C12" s="1634"/>
      <c r="D12" s="1661">
        <f t="shared" si="0"/>
        <v>2211</v>
      </c>
      <c r="E12" s="1662"/>
      <c r="F12" s="167">
        <v>2200</v>
      </c>
      <c r="G12" s="1636">
        <v>0</v>
      </c>
      <c r="H12" s="1636"/>
      <c r="I12" s="168">
        <v>11</v>
      </c>
      <c r="J12" s="164"/>
    </row>
    <row r="13" spans="1:10" ht="18" customHeight="1">
      <c r="A13" s="1632" t="s">
        <v>750</v>
      </c>
      <c r="B13" s="1633"/>
      <c r="C13" s="1634"/>
      <c r="D13" s="1661">
        <f t="shared" si="0"/>
        <v>10</v>
      </c>
      <c r="E13" s="1662"/>
      <c r="F13" s="167">
        <v>5</v>
      </c>
      <c r="G13" s="1663">
        <v>0</v>
      </c>
      <c r="H13" s="1664"/>
      <c r="I13" s="168">
        <v>5</v>
      </c>
      <c r="J13" s="164"/>
    </row>
    <row r="14" spans="1:10" ht="18" customHeight="1">
      <c r="A14" s="1632" t="s">
        <v>751</v>
      </c>
      <c r="B14" s="1633"/>
      <c r="C14" s="1634"/>
      <c r="D14" s="1661">
        <f t="shared" si="0"/>
        <v>12</v>
      </c>
      <c r="E14" s="1662"/>
      <c r="F14" s="167">
        <v>5</v>
      </c>
      <c r="G14" s="1636">
        <v>0</v>
      </c>
      <c r="H14" s="1636"/>
      <c r="I14" s="168">
        <v>7</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2</v>
      </c>
      <c r="E16" s="1662"/>
      <c r="F16" s="167">
        <v>2</v>
      </c>
      <c r="G16" s="1636">
        <v>0</v>
      </c>
      <c r="H16" s="1636"/>
      <c r="I16" s="168">
        <v>0</v>
      </c>
      <c r="J16" s="164"/>
    </row>
    <row r="17" spans="1:10" ht="18" customHeight="1">
      <c r="A17" s="1632" t="s">
        <v>754</v>
      </c>
      <c r="B17" s="1633"/>
      <c r="C17" s="1634"/>
      <c r="D17" s="1661">
        <f t="shared" si="0"/>
        <v>688</v>
      </c>
      <c r="E17" s="1662"/>
      <c r="F17" s="167">
        <v>688</v>
      </c>
      <c r="G17" s="1663">
        <v>0</v>
      </c>
      <c r="H17" s="1664"/>
      <c r="I17" s="168">
        <v>0</v>
      </c>
      <c r="J17" s="164"/>
    </row>
    <row r="18" spans="1:10" ht="18" customHeight="1">
      <c r="A18" s="1632" t="s">
        <v>755</v>
      </c>
      <c r="B18" s="1633"/>
      <c r="C18" s="1634"/>
      <c r="D18" s="1661">
        <f t="shared" si="0"/>
        <v>29785</v>
      </c>
      <c r="E18" s="1662"/>
      <c r="F18" s="167">
        <v>9403</v>
      </c>
      <c r="G18" s="1636">
        <v>0</v>
      </c>
      <c r="H18" s="1636"/>
      <c r="I18" s="168">
        <v>20382</v>
      </c>
      <c r="J18" s="164"/>
    </row>
    <row r="19" spans="1:10" ht="18" customHeight="1">
      <c r="A19" s="1632" t="s">
        <v>756</v>
      </c>
      <c r="B19" s="1633"/>
      <c r="C19" s="1634"/>
      <c r="D19" s="1661">
        <f t="shared" si="0"/>
        <v>2</v>
      </c>
      <c r="E19" s="1662"/>
      <c r="F19" s="167">
        <v>1</v>
      </c>
      <c r="G19" s="1663">
        <v>0</v>
      </c>
      <c r="H19" s="1664"/>
      <c r="I19" s="168">
        <v>1</v>
      </c>
      <c r="J19" s="164"/>
    </row>
    <row r="20" spans="1:10" ht="18" customHeight="1">
      <c r="A20" s="1632" t="s">
        <v>757</v>
      </c>
      <c r="B20" s="1633"/>
      <c r="C20" s="1634"/>
      <c r="D20" s="1661">
        <f t="shared" si="0"/>
        <v>0</v>
      </c>
      <c r="E20" s="1662"/>
      <c r="F20" s="167">
        <v>0</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0</v>
      </c>
      <c r="E23" s="1662"/>
      <c r="F23" s="167">
        <v>0</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10</v>
      </c>
      <c r="E28" s="1662"/>
      <c r="F28" s="167">
        <v>0</v>
      </c>
      <c r="G28" s="1636">
        <v>0</v>
      </c>
      <c r="H28" s="1636"/>
      <c r="I28" s="168">
        <v>10</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1667</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7:C7"/>
    <mergeCell ref="D7:E7"/>
    <mergeCell ref="G7:H7"/>
    <mergeCell ref="A1:B1"/>
    <mergeCell ref="C1:F2"/>
    <mergeCell ref="H1:I1"/>
    <mergeCell ref="A2:B2"/>
    <mergeCell ref="H2:I2"/>
    <mergeCell ref="A3:J3"/>
    <mergeCell ref="A4:J4"/>
    <mergeCell ref="A5:C6"/>
    <mergeCell ref="D5:E6"/>
    <mergeCell ref="F5:I5"/>
    <mergeCell ref="G6:H6"/>
    <mergeCell ref="A8:C8"/>
    <mergeCell ref="D8:E8"/>
    <mergeCell ref="G8:H8"/>
    <mergeCell ref="A9:C9"/>
    <mergeCell ref="D9:E9"/>
    <mergeCell ref="G9:H9"/>
    <mergeCell ref="A10:C10"/>
    <mergeCell ref="D10:E10"/>
    <mergeCell ref="G10:H10"/>
    <mergeCell ref="A11:C11"/>
    <mergeCell ref="D11:E11"/>
    <mergeCell ref="G11:H11"/>
    <mergeCell ref="A12:C12"/>
    <mergeCell ref="D12:E12"/>
    <mergeCell ref="G12:H12"/>
    <mergeCell ref="A13:C13"/>
    <mergeCell ref="D13:E13"/>
    <mergeCell ref="G13:H13"/>
    <mergeCell ref="A14:C14"/>
    <mergeCell ref="D14:E14"/>
    <mergeCell ref="G14:H14"/>
    <mergeCell ref="A15:C15"/>
    <mergeCell ref="D15:E15"/>
    <mergeCell ref="G15:H15"/>
    <mergeCell ref="A16:C16"/>
    <mergeCell ref="D16:E16"/>
    <mergeCell ref="G16:H16"/>
    <mergeCell ref="A17:C17"/>
    <mergeCell ref="D17:E17"/>
    <mergeCell ref="G17:H17"/>
    <mergeCell ref="A18:C18"/>
    <mergeCell ref="D18:E18"/>
    <mergeCell ref="G18:H18"/>
    <mergeCell ref="A19:C19"/>
    <mergeCell ref="D19:E19"/>
    <mergeCell ref="G19:H19"/>
    <mergeCell ref="A20:C20"/>
    <mergeCell ref="D20:E20"/>
    <mergeCell ref="G20:H20"/>
    <mergeCell ref="A21:C21"/>
    <mergeCell ref="D21:E21"/>
    <mergeCell ref="G21:H21"/>
    <mergeCell ref="A22:C22"/>
    <mergeCell ref="D22:E22"/>
    <mergeCell ref="G22:H22"/>
    <mergeCell ref="A23:C23"/>
    <mergeCell ref="D23:E23"/>
    <mergeCell ref="G23:H23"/>
    <mergeCell ref="A24:C24"/>
    <mergeCell ref="D24:E24"/>
    <mergeCell ref="G24:H24"/>
    <mergeCell ref="A25:C25"/>
    <mergeCell ref="D25:E25"/>
    <mergeCell ref="G25:H25"/>
    <mergeCell ref="A26:C26"/>
    <mergeCell ref="D26:E26"/>
    <mergeCell ref="G26:H26"/>
    <mergeCell ref="A27:C27"/>
    <mergeCell ref="D27:E27"/>
    <mergeCell ref="G27:H27"/>
    <mergeCell ref="A28:C28"/>
    <mergeCell ref="D28:E28"/>
    <mergeCell ref="G28:H28"/>
    <mergeCell ref="A29:C29"/>
    <mergeCell ref="D29:E29"/>
    <mergeCell ref="G29:H29"/>
    <mergeCell ref="A30:C30"/>
    <mergeCell ref="D30:E30"/>
    <mergeCell ref="G30:H30"/>
    <mergeCell ref="A31:J31"/>
    <mergeCell ref="A32:J32"/>
  </mergeCells>
  <phoneticPr fontId="2" type="noConversion"/>
  <hyperlinks>
    <hyperlink ref="J2" location="預告統計資料發布時間表!A1" display="回發布時間表" xr:uid="{73381683-EB9B-44D7-BAE5-FBB3106789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A7B0-2B0C-42A8-A0B8-94CC30655E01}">
  <dimension ref="A1:J32"/>
  <sheetViews>
    <sheetView workbookViewId="0">
      <selection sqref="A1:B1"/>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1854</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68251</v>
      </c>
      <c r="E7" s="1635"/>
      <c r="F7" s="167">
        <f>SUM(F8:F30)</f>
        <v>22625</v>
      </c>
      <c r="G7" s="1636">
        <f>SUM(G8:H30)</f>
        <v>0</v>
      </c>
      <c r="H7" s="1636"/>
      <c r="I7" s="168">
        <f>SUM(I8:I30)</f>
        <v>45626</v>
      </c>
      <c r="J7" s="164"/>
    </row>
    <row r="8" spans="1:10" ht="18" customHeight="1">
      <c r="A8" s="1632" t="s">
        <v>745</v>
      </c>
      <c r="B8" s="1633"/>
      <c r="C8" s="1634"/>
      <c r="D8" s="1635">
        <f t="shared" ref="D8:D30" si="0">SUM(F8:I8)</f>
        <v>11835</v>
      </c>
      <c r="E8" s="1635"/>
      <c r="F8" s="167">
        <v>3600</v>
      </c>
      <c r="G8" s="1636">
        <v>0</v>
      </c>
      <c r="H8" s="1636"/>
      <c r="I8" s="168">
        <v>8235</v>
      </c>
      <c r="J8" s="164"/>
    </row>
    <row r="9" spans="1:10" ht="18" customHeight="1">
      <c r="A9" s="1632" t="s">
        <v>746</v>
      </c>
      <c r="B9" s="1633"/>
      <c r="C9" s="1634"/>
      <c r="D9" s="1661">
        <f t="shared" si="0"/>
        <v>5</v>
      </c>
      <c r="E9" s="1662"/>
      <c r="F9" s="167">
        <v>1</v>
      </c>
      <c r="G9" s="1663">
        <v>0</v>
      </c>
      <c r="H9" s="1664"/>
      <c r="I9" s="168">
        <v>4</v>
      </c>
      <c r="J9" s="164"/>
    </row>
    <row r="10" spans="1:10" ht="18" customHeight="1">
      <c r="A10" s="1632" t="s">
        <v>747</v>
      </c>
      <c r="B10" s="1633"/>
      <c r="C10" s="1634"/>
      <c r="D10" s="1661">
        <f t="shared" si="0"/>
        <v>8489</v>
      </c>
      <c r="E10" s="1662"/>
      <c r="F10" s="167">
        <v>3000</v>
      </c>
      <c r="G10" s="1636">
        <v>0</v>
      </c>
      <c r="H10" s="1636"/>
      <c r="I10" s="168">
        <v>5489</v>
      </c>
      <c r="J10" s="164"/>
    </row>
    <row r="11" spans="1:10" ht="18" customHeight="1">
      <c r="A11" s="1632" t="s">
        <v>748</v>
      </c>
      <c r="B11" s="1633"/>
      <c r="C11" s="1634"/>
      <c r="D11" s="1661">
        <f t="shared" si="0"/>
        <v>14741</v>
      </c>
      <c r="E11" s="1662"/>
      <c r="F11" s="167">
        <v>3600</v>
      </c>
      <c r="G11" s="1663">
        <v>0</v>
      </c>
      <c r="H11" s="1664"/>
      <c r="I11" s="168">
        <v>11141</v>
      </c>
      <c r="J11" s="164"/>
    </row>
    <row r="12" spans="1:10" ht="18" customHeight="1">
      <c r="A12" s="1632" t="s">
        <v>749</v>
      </c>
      <c r="B12" s="1633"/>
      <c r="C12" s="1634"/>
      <c r="D12" s="1661">
        <f t="shared" si="0"/>
        <v>2009</v>
      </c>
      <c r="E12" s="1662"/>
      <c r="F12" s="167">
        <v>2000</v>
      </c>
      <c r="G12" s="1636">
        <v>0</v>
      </c>
      <c r="H12" s="1636"/>
      <c r="I12" s="168">
        <v>9</v>
      </c>
      <c r="J12" s="164"/>
    </row>
    <row r="13" spans="1:10" ht="18" customHeight="1">
      <c r="A13" s="1632" t="s">
        <v>750</v>
      </c>
      <c r="B13" s="1633"/>
      <c r="C13" s="1634"/>
      <c r="D13" s="1661">
        <f t="shared" si="0"/>
        <v>11</v>
      </c>
      <c r="E13" s="1662"/>
      <c r="F13" s="167">
        <v>4</v>
      </c>
      <c r="G13" s="1663">
        <v>0</v>
      </c>
      <c r="H13" s="1664"/>
      <c r="I13" s="168">
        <v>7</v>
      </c>
      <c r="J13" s="164"/>
    </row>
    <row r="14" spans="1:10" ht="18" customHeight="1">
      <c r="A14" s="1632" t="s">
        <v>751</v>
      </c>
      <c r="B14" s="1633"/>
      <c r="C14" s="1634"/>
      <c r="D14" s="1661">
        <f t="shared" si="0"/>
        <v>8</v>
      </c>
      <c r="E14" s="1662"/>
      <c r="F14" s="167">
        <v>2</v>
      </c>
      <c r="G14" s="1636">
        <v>0</v>
      </c>
      <c r="H14" s="1636"/>
      <c r="I14" s="168">
        <v>6</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1</v>
      </c>
      <c r="E16" s="1662"/>
      <c r="F16" s="167">
        <v>1</v>
      </c>
      <c r="G16" s="1636">
        <v>0</v>
      </c>
      <c r="H16" s="1636"/>
      <c r="I16" s="168">
        <v>0</v>
      </c>
      <c r="J16" s="164"/>
    </row>
    <row r="17" spans="1:10" ht="18" customHeight="1">
      <c r="A17" s="1632" t="s">
        <v>754</v>
      </c>
      <c r="B17" s="1633"/>
      <c r="C17" s="1634"/>
      <c r="D17" s="1661">
        <f t="shared" si="0"/>
        <v>688</v>
      </c>
      <c r="E17" s="1662"/>
      <c r="F17" s="167">
        <v>688</v>
      </c>
      <c r="G17" s="1663">
        <v>0</v>
      </c>
      <c r="H17" s="1664"/>
      <c r="I17" s="168">
        <v>0</v>
      </c>
      <c r="J17" s="164"/>
    </row>
    <row r="18" spans="1:10" ht="18" customHeight="1">
      <c r="A18" s="1632" t="s">
        <v>755</v>
      </c>
      <c r="B18" s="1633"/>
      <c r="C18" s="1634"/>
      <c r="D18" s="1661">
        <f t="shared" si="0"/>
        <v>30426</v>
      </c>
      <c r="E18" s="1662"/>
      <c r="F18" s="167">
        <v>9702</v>
      </c>
      <c r="G18" s="1636">
        <v>0</v>
      </c>
      <c r="H18" s="1636"/>
      <c r="I18" s="168">
        <v>20724</v>
      </c>
      <c r="J18" s="164"/>
    </row>
    <row r="19" spans="1:10" ht="18" customHeight="1">
      <c r="A19" s="1632" t="s">
        <v>756</v>
      </c>
      <c r="B19" s="1633"/>
      <c r="C19" s="1634"/>
      <c r="D19" s="1661">
        <f t="shared" si="0"/>
        <v>4</v>
      </c>
      <c r="E19" s="1662"/>
      <c r="F19" s="167">
        <v>2</v>
      </c>
      <c r="G19" s="1663">
        <v>0</v>
      </c>
      <c r="H19" s="1664"/>
      <c r="I19" s="168">
        <v>2</v>
      </c>
      <c r="J19" s="164"/>
    </row>
    <row r="20" spans="1:10" ht="18" customHeight="1">
      <c r="A20" s="1632" t="s">
        <v>757</v>
      </c>
      <c r="B20" s="1633"/>
      <c r="C20" s="1634"/>
      <c r="D20" s="1661">
        <f t="shared" si="0"/>
        <v>1</v>
      </c>
      <c r="E20" s="1662"/>
      <c r="F20" s="167">
        <v>0</v>
      </c>
      <c r="G20" s="1636">
        <v>0</v>
      </c>
      <c r="H20" s="1636"/>
      <c r="I20" s="168">
        <v>1</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25</v>
      </c>
      <c r="E23" s="1662"/>
      <c r="F23" s="167">
        <v>25</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8</v>
      </c>
      <c r="E28" s="1662"/>
      <c r="F28" s="167">
        <v>0</v>
      </c>
      <c r="G28" s="1636">
        <v>0</v>
      </c>
      <c r="H28" s="1636"/>
      <c r="I28" s="168">
        <v>8</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1855</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7:C7"/>
    <mergeCell ref="D7:E7"/>
    <mergeCell ref="G7:H7"/>
    <mergeCell ref="A1:B1"/>
    <mergeCell ref="C1:F2"/>
    <mergeCell ref="H1:I1"/>
    <mergeCell ref="A2:B2"/>
    <mergeCell ref="H2:I2"/>
    <mergeCell ref="A3:J3"/>
    <mergeCell ref="A4:J4"/>
    <mergeCell ref="A5:C6"/>
    <mergeCell ref="D5:E6"/>
    <mergeCell ref="F5:I5"/>
    <mergeCell ref="G6:H6"/>
  </mergeCells>
  <phoneticPr fontId="2" type="noConversion"/>
  <hyperlinks>
    <hyperlink ref="J2" location="預告統計資料發布時間表!A1" display="回發布時間表" xr:uid="{0A082B0B-9E0B-4804-9DD6-6A6ADC17C142}"/>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8EFE-EA4B-4DD5-9164-B22D35E3650E}">
  <dimension ref="A1:J32"/>
  <sheetViews>
    <sheetView zoomScale="130" zoomScaleNormal="130" workbookViewId="0">
      <selection sqref="A1:B1"/>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2100</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68453</v>
      </c>
      <c r="E7" s="1635"/>
      <c r="F7" s="167">
        <f>SUM(F8:F30)</f>
        <v>23886</v>
      </c>
      <c r="G7" s="1636">
        <f>SUM(G8:H30)</f>
        <v>0</v>
      </c>
      <c r="H7" s="1636"/>
      <c r="I7" s="168">
        <f>SUM(I8:I30)</f>
        <v>44567</v>
      </c>
      <c r="J7" s="164"/>
    </row>
    <row r="8" spans="1:10" ht="18" customHeight="1">
      <c r="A8" s="1632" t="s">
        <v>745</v>
      </c>
      <c r="B8" s="1633"/>
      <c r="C8" s="1634"/>
      <c r="D8" s="1635">
        <f t="shared" ref="D8:D30" si="0">SUM(F8:I8)</f>
        <v>11745</v>
      </c>
      <c r="E8" s="1635"/>
      <c r="F8" s="167">
        <v>3500</v>
      </c>
      <c r="G8" s="1636">
        <v>0</v>
      </c>
      <c r="H8" s="1636"/>
      <c r="I8" s="168">
        <v>8245</v>
      </c>
      <c r="J8" s="164"/>
    </row>
    <row r="9" spans="1:10" ht="18" customHeight="1">
      <c r="A9" s="1632" t="s">
        <v>746</v>
      </c>
      <c r="B9" s="1633"/>
      <c r="C9" s="1634"/>
      <c r="D9" s="1661">
        <f t="shared" si="0"/>
        <v>5</v>
      </c>
      <c r="E9" s="1662"/>
      <c r="F9" s="167">
        <v>2</v>
      </c>
      <c r="G9" s="1663">
        <v>0</v>
      </c>
      <c r="H9" s="1664"/>
      <c r="I9" s="168">
        <v>3</v>
      </c>
      <c r="J9" s="164"/>
    </row>
    <row r="10" spans="1:10" ht="18" customHeight="1">
      <c r="A10" s="1632" t="s">
        <v>747</v>
      </c>
      <c r="B10" s="1633"/>
      <c r="C10" s="1634"/>
      <c r="D10" s="1661">
        <f t="shared" si="0"/>
        <v>8307</v>
      </c>
      <c r="E10" s="1662"/>
      <c r="F10" s="167">
        <v>3300</v>
      </c>
      <c r="G10" s="1636">
        <v>0</v>
      </c>
      <c r="H10" s="1636"/>
      <c r="I10" s="168">
        <v>5007</v>
      </c>
      <c r="J10" s="164"/>
    </row>
    <row r="11" spans="1:10" ht="18" customHeight="1">
      <c r="A11" s="1632" t="s">
        <v>748</v>
      </c>
      <c r="B11" s="1633"/>
      <c r="C11" s="1634"/>
      <c r="D11" s="1661">
        <f t="shared" si="0"/>
        <v>14847</v>
      </c>
      <c r="E11" s="1662"/>
      <c r="F11" s="167">
        <v>3850</v>
      </c>
      <c r="G11" s="1663">
        <v>0</v>
      </c>
      <c r="H11" s="1664"/>
      <c r="I11" s="168">
        <v>10997</v>
      </c>
      <c r="J11" s="164"/>
    </row>
    <row r="12" spans="1:10" ht="18" customHeight="1">
      <c r="A12" s="1632" t="s">
        <v>749</v>
      </c>
      <c r="B12" s="1633"/>
      <c r="C12" s="1634"/>
      <c r="D12" s="1661">
        <f t="shared" si="0"/>
        <v>2205</v>
      </c>
      <c r="E12" s="1662"/>
      <c r="F12" s="167">
        <v>2200</v>
      </c>
      <c r="G12" s="1636">
        <v>0</v>
      </c>
      <c r="H12" s="1636"/>
      <c r="I12" s="168">
        <v>5</v>
      </c>
      <c r="J12" s="164"/>
    </row>
    <row r="13" spans="1:10" ht="18" customHeight="1">
      <c r="A13" s="1632" t="s">
        <v>750</v>
      </c>
      <c r="B13" s="1633"/>
      <c r="C13" s="1634"/>
      <c r="D13" s="1661">
        <f t="shared" si="0"/>
        <v>7</v>
      </c>
      <c r="E13" s="1662"/>
      <c r="F13" s="167">
        <v>3</v>
      </c>
      <c r="G13" s="1663">
        <v>0</v>
      </c>
      <c r="H13" s="1664"/>
      <c r="I13" s="168">
        <v>4</v>
      </c>
      <c r="J13" s="164"/>
    </row>
    <row r="14" spans="1:10" ht="18" customHeight="1">
      <c r="A14" s="1632" t="s">
        <v>751</v>
      </c>
      <c r="B14" s="1633"/>
      <c r="C14" s="1634"/>
      <c r="D14" s="1661">
        <f t="shared" si="0"/>
        <v>4</v>
      </c>
      <c r="E14" s="1662"/>
      <c r="F14" s="167">
        <v>1</v>
      </c>
      <c r="G14" s="1636">
        <v>0</v>
      </c>
      <c r="H14" s="1636"/>
      <c r="I14" s="168">
        <v>3</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0</v>
      </c>
      <c r="E16" s="1662"/>
      <c r="F16" s="167">
        <v>0</v>
      </c>
      <c r="G16" s="1636">
        <v>0</v>
      </c>
      <c r="H16" s="1636"/>
      <c r="I16" s="168">
        <v>0</v>
      </c>
      <c r="J16" s="164"/>
    </row>
    <row r="17" spans="1:10" ht="18" customHeight="1">
      <c r="A17" s="1632" t="s">
        <v>754</v>
      </c>
      <c r="B17" s="1633"/>
      <c r="C17" s="1634"/>
      <c r="D17" s="1661">
        <f t="shared" si="0"/>
        <v>688</v>
      </c>
      <c r="E17" s="1662"/>
      <c r="F17" s="167">
        <v>688</v>
      </c>
      <c r="G17" s="1663">
        <v>0</v>
      </c>
      <c r="H17" s="1664"/>
      <c r="I17" s="168">
        <v>0</v>
      </c>
      <c r="J17" s="164"/>
    </row>
    <row r="18" spans="1:10" ht="18" customHeight="1">
      <c r="A18" s="1632" t="s">
        <v>755</v>
      </c>
      <c r="B18" s="1633"/>
      <c r="C18" s="1634"/>
      <c r="D18" s="1661">
        <f t="shared" si="0"/>
        <v>30595</v>
      </c>
      <c r="E18" s="1662"/>
      <c r="F18" s="167">
        <v>10301</v>
      </c>
      <c r="G18" s="1636">
        <v>0</v>
      </c>
      <c r="H18" s="1636"/>
      <c r="I18" s="168">
        <v>20294</v>
      </c>
      <c r="J18" s="164"/>
    </row>
    <row r="19" spans="1:10" ht="18" customHeight="1">
      <c r="A19" s="1632" t="s">
        <v>756</v>
      </c>
      <c r="B19" s="1633"/>
      <c r="C19" s="1634"/>
      <c r="D19" s="1661">
        <f t="shared" si="0"/>
        <v>4</v>
      </c>
      <c r="E19" s="1662"/>
      <c r="F19" s="167">
        <v>1</v>
      </c>
      <c r="G19" s="1663">
        <v>0</v>
      </c>
      <c r="H19" s="1664"/>
      <c r="I19" s="168">
        <v>3</v>
      </c>
      <c r="J19" s="164"/>
    </row>
    <row r="20" spans="1:10" ht="18" customHeight="1">
      <c r="A20" s="1632" t="s">
        <v>757</v>
      </c>
      <c r="B20" s="1633"/>
      <c r="C20" s="1634"/>
      <c r="D20" s="1661">
        <f t="shared" si="0"/>
        <v>1</v>
      </c>
      <c r="E20" s="1662"/>
      <c r="F20" s="167">
        <v>0</v>
      </c>
      <c r="G20" s="1636">
        <v>0</v>
      </c>
      <c r="H20" s="1636"/>
      <c r="I20" s="168">
        <v>1</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40</v>
      </c>
      <c r="E23" s="1662"/>
      <c r="F23" s="167">
        <v>40</v>
      </c>
      <c r="G23" s="1663">
        <v>0</v>
      </c>
      <c r="H23" s="1664"/>
      <c r="I23" s="168">
        <v>0</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5</v>
      </c>
      <c r="E28" s="1662"/>
      <c r="F28" s="167">
        <v>0</v>
      </c>
      <c r="G28" s="1636">
        <v>0</v>
      </c>
      <c r="H28" s="1636"/>
      <c r="I28" s="168">
        <v>5</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2101</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7:C7"/>
    <mergeCell ref="D7:E7"/>
    <mergeCell ref="G7:H7"/>
    <mergeCell ref="A1:B1"/>
    <mergeCell ref="C1:F2"/>
    <mergeCell ref="H1:I1"/>
    <mergeCell ref="A2:B2"/>
    <mergeCell ref="H2:I2"/>
    <mergeCell ref="A3:J3"/>
    <mergeCell ref="A4:J4"/>
    <mergeCell ref="A5:C6"/>
    <mergeCell ref="D5:E6"/>
    <mergeCell ref="F5:I5"/>
    <mergeCell ref="G6:H6"/>
    <mergeCell ref="A8:C8"/>
    <mergeCell ref="D8:E8"/>
    <mergeCell ref="G8:H8"/>
    <mergeCell ref="A9:C9"/>
    <mergeCell ref="D9:E9"/>
    <mergeCell ref="G9:H9"/>
    <mergeCell ref="A10:C10"/>
    <mergeCell ref="D10:E10"/>
    <mergeCell ref="G10:H10"/>
    <mergeCell ref="A11:C11"/>
    <mergeCell ref="D11:E11"/>
    <mergeCell ref="G11:H11"/>
    <mergeCell ref="A12:C12"/>
    <mergeCell ref="D12:E12"/>
    <mergeCell ref="G12:H12"/>
    <mergeCell ref="A13:C13"/>
    <mergeCell ref="D13:E13"/>
    <mergeCell ref="G13:H13"/>
    <mergeCell ref="A14:C14"/>
    <mergeCell ref="D14:E14"/>
    <mergeCell ref="G14:H14"/>
    <mergeCell ref="A15:C15"/>
    <mergeCell ref="D15:E15"/>
    <mergeCell ref="G15:H15"/>
    <mergeCell ref="A16:C16"/>
    <mergeCell ref="D16:E16"/>
    <mergeCell ref="G16:H16"/>
    <mergeCell ref="A17:C17"/>
    <mergeCell ref="D17:E17"/>
    <mergeCell ref="G17:H17"/>
    <mergeCell ref="A18:C18"/>
    <mergeCell ref="D18:E18"/>
    <mergeCell ref="G18:H18"/>
    <mergeCell ref="A19:C19"/>
    <mergeCell ref="D19:E19"/>
    <mergeCell ref="G19:H19"/>
    <mergeCell ref="A20:C20"/>
    <mergeCell ref="D20:E20"/>
    <mergeCell ref="G20:H20"/>
    <mergeCell ref="A21:C21"/>
    <mergeCell ref="D21:E21"/>
    <mergeCell ref="G21:H21"/>
    <mergeCell ref="A22:C22"/>
    <mergeCell ref="D22:E22"/>
    <mergeCell ref="G22:H22"/>
    <mergeCell ref="A23:C23"/>
    <mergeCell ref="D23:E23"/>
    <mergeCell ref="G23:H23"/>
    <mergeCell ref="A24:C24"/>
    <mergeCell ref="D24:E24"/>
    <mergeCell ref="G24:H24"/>
    <mergeCell ref="A25:C25"/>
    <mergeCell ref="D25:E25"/>
    <mergeCell ref="G25:H25"/>
    <mergeCell ref="A26:C26"/>
    <mergeCell ref="D26:E26"/>
    <mergeCell ref="G26:H26"/>
    <mergeCell ref="A27:C27"/>
    <mergeCell ref="D27:E27"/>
    <mergeCell ref="G27:H27"/>
    <mergeCell ref="A28:C28"/>
    <mergeCell ref="D28:E28"/>
    <mergeCell ref="G28:H28"/>
    <mergeCell ref="A29:C29"/>
    <mergeCell ref="D29:E29"/>
    <mergeCell ref="G29:H29"/>
    <mergeCell ref="A30:C30"/>
    <mergeCell ref="D30:E30"/>
    <mergeCell ref="G30:H30"/>
    <mergeCell ref="A31:J31"/>
    <mergeCell ref="A32:J32"/>
  </mergeCells>
  <phoneticPr fontId="2" type="noConversion"/>
  <hyperlinks>
    <hyperlink ref="J2" location="預告統計資料發布時間表!A1" display="回發布時間表" xr:uid="{C680D6F9-2588-4A64-A931-0E334946571A}"/>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927A-A6A0-49D7-8D07-134F24ED0BCE}">
  <dimension ref="A1:J32"/>
  <sheetViews>
    <sheetView zoomScale="130" zoomScaleNormal="130" workbookViewId="0">
      <selection activeCell="J2" sqref="J2"/>
    </sheetView>
  </sheetViews>
  <sheetFormatPr defaultRowHeight="16.5"/>
  <cols>
    <col min="6" max="6" width="11.25" customWidth="1"/>
    <col min="8" max="8" width="7.125" customWidth="1"/>
    <col min="9" max="9" width="16.125" bestFit="1" customWidth="1"/>
  </cols>
  <sheetData>
    <row r="1" spans="1:10">
      <c r="A1" s="1637" t="s">
        <v>730</v>
      </c>
      <c r="B1" s="1638"/>
      <c r="C1" s="1639" t="s">
        <v>731</v>
      </c>
      <c r="D1" s="1640"/>
      <c r="E1" s="1640"/>
      <c r="F1" s="1641"/>
      <c r="G1" s="163" t="s">
        <v>732</v>
      </c>
      <c r="H1" s="1645" t="s">
        <v>733</v>
      </c>
      <c r="I1" s="1646"/>
      <c r="J1" s="164"/>
    </row>
    <row r="2" spans="1:10">
      <c r="A2" s="1637" t="s">
        <v>734</v>
      </c>
      <c r="B2" s="1638"/>
      <c r="C2" s="1642"/>
      <c r="D2" s="1643"/>
      <c r="E2" s="1643"/>
      <c r="F2" s="1644"/>
      <c r="G2" s="163" t="s">
        <v>735</v>
      </c>
      <c r="H2" s="1647" t="s">
        <v>736</v>
      </c>
      <c r="I2" s="1648"/>
      <c r="J2" s="446" t="s">
        <v>113</v>
      </c>
    </row>
    <row r="3" spans="1:10" ht="33" customHeight="1">
      <c r="A3" s="1649" t="s">
        <v>737</v>
      </c>
      <c r="B3" s="1650"/>
      <c r="C3" s="1650"/>
      <c r="D3" s="1650"/>
      <c r="E3" s="1650"/>
      <c r="F3" s="1650"/>
      <c r="G3" s="1650"/>
      <c r="H3" s="1650"/>
      <c r="I3" s="1650"/>
      <c r="J3" s="1650"/>
    </row>
    <row r="4" spans="1:10" ht="25.5" customHeight="1" thickBot="1">
      <c r="A4" s="1651" t="s">
        <v>2248</v>
      </c>
      <c r="B4" s="1651"/>
      <c r="C4" s="1651"/>
      <c r="D4" s="1651"/>
      <c r="E4" s="1651"/>
      <c r="F4" s="1651"/>
      <c r="G4" s="1651"/>
      <c r="H4" s="1651"/>
      <c r="I4" s="1651"/>
      <c r="J4" s="1651"/>
    </row>
    <row r="5" spans="1:10">
      <c r="A5" s="1652" t="s">
        <v>738</v>
      </c>
      <c r="B5" s="1652"/>
      <c r="C5" s="1653"/>
      <c r="D5" s="1656" t="s">
        <v>739</v>
      </c>
      <c r="E5" s="1653"/>
      <c r="F5" s="1658" t="s">
        <v>740</v>
      </c>
      <c r="G5" s="1659"/>
      <c r="H5" s="1659"/>
      <c r="I5" s="1659"/>
    </row>
    <row r="6" spans="1:10" ht="31.5">
      <c r="A6" s="1654"/>
      <c r="B6" s="1654"/>
      <c r="C6" s="1655"/>
      <c r="D6" s="1657"/>
      <c r="E6" s="1655"/>
      <c r="F6" s="165" t="s">
        <v>741</v>
      </c>
      <c r="G6" s="1637" t="s">
        <v>742</v>
      </c>
      <c r="H6" s="1660"/>
      <c r="I6" s="166" t="s">
        <v>743</v>
      </c>
      <c r="J6" s="164"/>
    </row>
    <row r="7" spans="1:10" ht="18" customHeight="1">
      <c r="A7" s="1632" t="s">
        <v>744</v>
      </c>
      <c r="B7" s="1633"/>
      <c r="C7" s="1634"/>
      <c r="D7" s="1635">
        <f>SUM(D8:E30)</f>
        <v>67888</v>
      </c>
      <c r="E7" s="1635"/>
      <c r="F7" s="167">
        <f>SUM(F8:F30)</f>
        <v>24678</v>
      </c>
      <c r="G7" s="1636">
        <f>SUM(G8:H30)</f>
        <v>0</v>
      </c>
      <c r="H7" s="1636"/>
      <c r="I7" s="168">
        <f>SUM(I8:I30)</f>
        <v>43210</v>
      </c>
      <c r="J7" s="164"/>
    </row>
    <row r="8" spans="1:10" ht="18" customHeight="1">
      <c r="A8" s="1632" t="s">
        <v>745</v>
      </c>
      <c r="B8" s="1633"/>
      <c r="C8" s="1634"/>
      <c r="D8" s="1635">
        <f t="shared" ref="D8:D30" si="0">SUM(F8:I8)</f>
        <v>11450</v>
      </c>
      <c r="E8" s="1635"/>
      <c r="F8" s="167">
        <v>3600</v>
      </c>
      <c r="G8" s="1636">
        <v>0</v>
      </c>
      <c r="H8" s="1636"/>
      <c r="I8" s="168">
        <v>7850</v>
      </c>
      <c r="J8" s="164"/>
    </row>
    <row r="9" spans="1:10" ht="18" customHeight="1">
      <c r="A9" s="1632" t="s">
        <v>746</v>
      </c>
      <c r="B9" s="1633"/>
      <c r="C9" s="1634"/>
      <c r="D9" s="1661">
        <f t="shared" si="0"/>
        <v>4</v>
      </c>
      <c r="E9" s="1662"/>
      <c r="F9" s="167">
        <v>2</v>
      </c>
      <c r="G9" s="1663">
        <v>0</v>
      </c>
      <c r="H9" s="1664"/>
      <c r="I9" s="168">
        <v>2</v>
      </c>
      <c r="J9" s="164"/>
    </row>
    <row r="10" spans="1:10" ht="18" customHeight="1">
      <c r="A10" s="1632" t="s">
        <v>747</v>
      </c>
      <c r="B10" s="1633"/>
      <c r="C10" s="1634"/>
      <c r="D10" s="1661">
        <f t="shared" si="0"/>
        <v>8258</v>
      </c>
      <c r="E10" s="1662"/>
      <c r="F10" s="167">
        <v>3500</v>
      </c>
      <c r="G10" s="1636">
        <v>0</v>
      </c>
      <c r="H10" s="1636"/>
      <c r="I10" s="168">
        <v>4758</v>
      </c>
      <c r="J10" s="164"/>
    </row>
    <row r="11" spans="1:10" ht="18" customHeight="1">
      <c r="A11" s="1632" t="s">
        <v>748</v>
      </c>
      <c r="B11" s="1633"/>
      <c r="C11" s="1634"/>
      <c r="D11" s="1661">
        <f t="shared" si="0"/>
        <v>14662</v>
      </c>
      <c r="E11" s="1662"/>
      <c r="F11" s="167">
        <v>3900</v>
      </c>
      <c r="G11" s="1663">
        <v>0</v>
      </c>
      <c r="H11" s="1664"/>
      <c r="I11" s="168">
        <v>10762</v>
      </c>
      <c r="J11" s="164"/>
    </row>
    <row r="12" spans="1:10" ht="18" customHeight="1">
      <c r="A12" s="1632" t="s">
        <v>749</v>
      </c>
      <c r="B12" s="1633"/>
      <c r="C12" s="1634"/>
      <c r="D12" s="1661">
        <f t="shared" si="0"/>
        <v>2011</v>
      </c>
      <c r="E12" s="1662"/>
      <c r="F12" s="167">
        <v>2000</v>
      </c>
      <c r="G12" s="1636">
        <v>0</v>
      </c>
      <c r="H12" s="1636"/>
      <c r="I12" s="168">
        <v>11</v>
      </c>
      <c r="J12" s="164"/>
    </row>
    <row r="13" spans="1:10" ht="18" customHeight="1">
      <c r="A13" s="1632" t="s">
        <v>750</v>
      </c>
      <c r="B13" s="1633"/>
      <c r="C13" s="1634"/>
      <c r="D13" s="1661">
        <f t="shared" si="0"/>
        <v>13</v>
      </c>
      <c r="E13" s="1662"/>
      <c r="F13" s="167">
        <v>5</v>
      </c>
      <c r="G13" s="1663">
        <v>0</v>
      </c>
      <c r="H13" s="1664"/>
      <c r="I13" s="168">
        <v>8</v>
      </c>
      <c r="J13" s="164"/>
    </row>
    <row r="14" spans="1:10" ht="18" customHeight="1">
      <c r="A14" s="1632" t="s">
        <v>751</v>
      </c>
      <c r="B14" s="1633"/>
      <c r="C14" s="1634"/>
      <c r="D14" s="1661">
        <f t="shared" si="0"/>
        <v>6</v>
      </c>
      <c r="E14" s="1662"/>
      <c r="F14" s="167">
        <v>2</v>
      </c>
      <c r="G14" s="1636">
        <v>0</v>
      </c>
      <c r="H14" s="1636"/>
      <c r="I14" s="168">
        <v>4</v>
      </c>
      <c r="J14" s="164"/>
    </row>
    <row r="15" spans="1:10" ht="18" customHeight="1">
      <c r="A15" s="1632" t="s">
        <v>752</v>
      </c>
      <c r="B15" s="1633"/>
      <c r="C15" s="1634"/>
      <c r="D15" s="1661">
        <f t="shared" si="0"/>
        <v>0</v>
      </c>
      <c r="E15" s="1662"/>
      <c r="F15" s="167">
        <v>0</v>
      </c>
      <c r="G15" s="1663">
        <v>0</v>
      </c>
      <c r="H15" s="1664"/>
      <c r="I15" s="168">
        <v>0</v>
      </c>
      <c r="J15" s="164"/>
    </row>
    <row r="16" spans="1:10" ht="18" customHeight="1">
      <c r="A16" s="1632" t="s">
        <v>753</v>
      </c>
      <c r="B16" s="1633"/>
      <c r="C16" s="1634"/>
      <c r="D16" s="1661">
        <f t="shared" si="0"/>
        <v>0</v>
      </c>
      <c r="E16" s="1662"/>
      <c r="F16" s="167">
        <v>0</v>
      </c>
      <c r="G16" s="1636">
        <v>0</v>
      </c>
      <c r="H16" s="1636"/>
      <c r="I16" s="168">
        <v>0</v>
      </c>
      <c r="J16" s="164"/>
    </row>
    <row r="17" spans="1:10" ht="18" customHeight="1">
      <c r="A17" s="1632" t="s">
        <v>754</v>
      </c>
      <c r="B17" s="1633"/>
      <c r="C17" s="1634"/>
      <c r="D17" s="1661">
        <f t="shared" si="0"/>
        <v>698</v>
      </c>
      <c r="E17" s="1662"/>
      <c r="F17" s="167">
        <v>698</v>
      </c>
      <c r="G17" s="1663">
        <v>0</v>
      </c>
      <c r="H17" s="1664"/>
      <c r="I17" s="168">
        <v>0</v>
      </c>
      <c r="J17" s="164"/>
    </row>
    <row r="18" spans="1:10" ht="18" customHeight="1">
      <c r="A18" s="1632" t="s">
        <v>755</v>
      </c>
      <c r="B18" s="1633"/>
      <c r="C18" s="1634"/>
      <c r="D18" s="1661">
        <f t="shared" si="0"/>
        <v>30704</v>
      </c>
      <c r="E18" s="1662"/>
      <c r="F18" s="167">
        <v>10902</v>
      </c>
      <c r="G18" s="1636">
        <v>0</v>
      </c>
      <c r="H18" s="1636"/>
      <c r="I18" s="168">
        <v>19802</v>
      </c>
      <c r="J18" s="164"/>
    </row>
    <row r="19" spans="1:10" ht="18" customHeight="1">
      <c r="A19" s="1632" t="s">
        <v>756</v>
      </c>
      <c r="B19" s="1633"/>
      <c r="C19" s="1634"/>
      <c r="D19" s="1661">
        <f t="shared" si="0"/>
        <v>7</v>
      </c>
      <c r="E19" s="1662"/>
      <c r="F19" s="167">
        <v>2</v>
      </c>
      <c r="G19" s="1663">
        <v>0</v>
      </c>
      <c r="H19" s="1664"/>
      <c r="I19" s="168">
        <v>5</v>
      </c>
      <c r="J19" s="164"/>
    </row>
    <row r="20" spans="1:10" ht="18" customHeight="1">
      <c r="A20" s="1632" t="s">
        <v>757</v>
      </c>
      <c r="B20" s="1633"/>
      <c r="C20" s="1634"/>
      <c r="D20" s="1661">
        <f t="shared" si="0"/>
        <v>0</v>
      </c>
      <c r="E20" s="1662"/>
      <c r="F20" s="167">
        <v>0</v>
      </c>
      <c r="G20" s="1636">
        <v>0</v>
      </c>
      <c r="H20" s="1636"/>
      <c r="I20" s="168">
        <v>0</v>
      </c>
      <c r="J20" s="164"/>
    </row>
    <row r="21" spans="1:10" ht="18" customHeight="1">
      <c r="A21" s="1632" t="s">
        <v>758</v>
      </c>
      <c r="B21" s="1633"/>
      <c r="C21" s="1634"/>
      <c r="D21" s="1661">
        <f t="shared" si="0"/>
        <v>0</v>
      </c>
      <c r="E21" s="1662"/>
      <c r="F21" s="167">
        <v>0</v>
      </c>
      <c r="G21" s="1663">
        <v>0</v>
      </c>
      <c r="H21" s="1664"/>
      <c r="I21" s="168">
        <v>0</v>
      </c>
      <c r="J21" s="164"/>
    </row>
    <row r="22" spans="1:10" ht="18" customHeight="1">
      <c r="A22" s="1632" t="s">
        <v>759</v>
      </c>
      <c r="B22" s="1633"/>
      <c r="C22" s="1634"/>
      <c r="D22" s="1661">
        <f t="shared" si="0"/>
        <v>0</v>
      </c>
      <c r="E22" s="1662"/>
      <c r="F22" s="167">
        <v>0</v>
      </c>
      <c r="G22" s="1636">
        <v>0</v>
      </c>
      <c r="H22" s="1636"/>
      <c r="I22" s="168">
        <v>0</v>
      </c>
      <c r="J22" s="164"/>
    </row>
    <row r="23" spans="1:10" ht="18" customHeight="1">
      <c r="A23" s="1632" t="s">
        <v>760</v>
      </c>
      <c r="B23" s="1633"/>
      <c r="C23" s="1634"/>
      <c r="D23" s="1661">
        <f t="shared" si="0"/>
        <v>71</v>
      </c>
      <c r="E23" s="1662"/>
      <c r="F23" s="167">
        <v>65</v>
      </c>
      <c r="G23" s="1663">
        <v>0</v>
      </c>
      <c r="H23" s="1664"/>
      <c r="I23" s="168">
        <v>6</v>
      </c>
      <c r="J23" s="164"/>
    </row>
    <row r="24" spans="1:10" ht="18" customHeight="1">
      <c r="A24" s="1632" t="s">
        <v>761</v>
      </c>
      <c r="B24" s="1633"/>
      <c r="C24" s="1634"/>
      <c r="D24" s="1661">
        <f t="shared" si="0"/>
        <v>0</v>
      </c>
      <c r="E24" s="1662"/>
      <c r="F24" s="167">
        <v>0</v>
      </c>
      <c r="G24" s="1636">
        <v>0</v>
      </c>
      <c r="H24" s="1636"/>
      <c r="I24" s="168">
        <v>0</v>
      </c>
      <c r="J24" s="164"/>
    </row>
    <row r="25" spans="1:10" ht="18" customHeight="1">
      <c r="A25" s="1632" t="s">
        <v>762</v>
      </c>
      <c r="B25" s="1633"/>
      <c r="C25" s="1634"/>
      <c r="D25" s="1661">
        <f t="shared" si="0"/>
        <v>0</v>
      </c>
      <c r="E25" s="1662"/>
      <c r="F25" s="167">
        <v>0</v>
      </c>
      <c r="G25" s="1663">
        <v>0</v>
      </c>
      <c r="H25" s="1664"/>
      <c r="I25" s="168">
        <v>0</v>
      </c>
      <c r="J25" s="164"/>
    </row>
    <row r="26" spans="1:10" ht="18" customHeight="1">
      <c r="A26" s="1632" t="s">
        <v>763</v>
      </c>
      <c r="B26" s="1633"/>
      <c r="C26" s="1634"/>
      <c r="D26" s="1661">
        <f t="shared" si="0"/>
        <v>0</v>
      </c>
      <c r="E26" s="1662"/>
      <c r="F26" s="167">
        <v>0</v>
      </c>
      <c r="G26" s="1636">
        <v>0</v>
      </c>
      <c r="H26" s="1636"/>
      <c r="I26" s="168">
        <v>0</v>
      </c>
      <c r="J26" s="164"/>
    </row>
    <row r="27" spans="1:10" ht="28.5" customHeight="1">
      <c r="A27" s="1665" t="s">
        <v>764</v>
      </c>
      <c r="B27" s="1666"/>
      <c r="C27" s="1667"/>
      <c r="D27" s="1661">
        <f t="shared" si="0"/>
        <v>0</v>
      </c>
      <c r="E27" s="1662"/>
      <c r="F27" s="167">
        <v>0</v>
      </c>
      <c r="G27" s="1663">
        <v>0</v>
      </c>
      <c r="H27" s="1664"/>
      <c r="I27" s="168">
        <v>0</v>
      </c>
      <c r="J27" s="164"/>
    </row>
    <row r="28" spans="1:10" ht="18" customHeight="1">
      <c r="A28" s="1632" t="s">
        <v>765</v>
      </c>
      <c r="B28" s="1633"/>
      <c r="C28" s="1634"/>
      <c r="D28" s="1661">
        <f t="shared" si="0"/>
        <v>4</v>
      </c>
      <c r="E28" s="1662"/>
      <c r="F28" s="167">
        <v>2</v>
      </c>
      <c r="G28" s="1636">
        <v>0</v>
      </c>
      <c r="H28" s="1636"/>
      <c r="I28" s="168">
        <v>2</v>
      </c>
      <c r="J28" s="164"/>
    </row>
    <row r="29" spans="1:10" ht="18" customHeight="1">
      <c r="A29" s="1632" t="s">
        <v>766</v>
      </c>
      <c r="B29" s="1633"/>
      <c r="C29" s="1634"/>
      <c r="D29" s="1661">
        <f t="shared" si="0"/>
        <v>0</v>
      </c>
      <c r="E29" s="1662"/>
      <c r="F29" s="167">
        <v>0</v>
      </c>
      <c r="G29" s="1663">
        <v>0</v>
      </c>
      <c r="H29" s="1664"/>
      <c r="I29" s="168">
        <v>0</v>
      </c>
      <c r="J29" s="164"/>
    </row>
    <row r="30" spans="1:10" ht="18" customHeight="1" thickBot="1">
      <c r="A30" s="1668" t="s">
        <v>767</v>
      </c>
      <c r="B30" s="1669"/>
      <c r="C30" s="1670"/>
      <c r="D30" s="1671">
        <f t="shared" si="0"/>
        <v>0</v>
      </c>
      <c r="E30" s="1672"/>
      <c r="F30" s="169">
        <v>0</v>
      </c>
      <c r="G30" s="1673">
        <v>0</v>
      </c>
      <c r="H30" s="1673"/>
      <c r="I30" s="170">
        <v>0</v>
      </c>
      <c r="J30" s="171"/>
    </row>
    <row r="31" spans="1:10" ht="58.5" customHeight="1">
      <c r="A31" s="1674" t="s">
        <v>2249</v>
      </c>
      <c r="B31" s="1675"/>
      <c r="C31" s="1675"/>
      <c r="D31" s="1675"/>
      <c r="E31" s="1675"/>
      <c r="F31" s="1675"/>
      <c r="G31" s="1675"/>
      <c r="H31" s="1675"/>
      <c r="I31" s="1675"/>
      <c r="J31" s="1675"/>
    </row>
    <row r="32" spans="1:10" ht="82.5" customHeight="1">
      <c r="A32" s="1676" t="s">
        <v>768</v>
      </c>
      <c r="B32" s="1677"/>
      <c r="C32" s="1677"/>
      <c r="D32" s="1677"/>
      <c r="E32" s="1677"/>
      <c r="F32" s="1677"/>
      <c r="G32" s="1677"/>
      <c r="H32" s="1677"/>
      <c r="I32" s="1677"/>
      <c r="J32" s="1677"/>
    </row>
  </sheetData>
  <mergeCells count="85">
    <mergeCell ref="A30:C30"/>
    <mergeCell ref="D30:E30"/>
    <mergeCell ref="G30:H30"/>
    <mergeCell ref="A31:J31"/>
    <mergeCell ref="A32:J32"/>
    <mergeCell ref="A28:C28"/>
    <mergeCell ref="D28:E28"/>
    <mergeCell ref="G28:H28"/>
    <mergeCell ref="A29:C29"/>
    <mergeCell ref="D29:E29"/>
    <mergeCell ref="G29:H29"/>
    <mergeCell ref="A26:C26"/>
    <mergeCell ref="D26:E26"/>
    <mergeCell ref="G26:H26"/>
    <mergeCell ref="A27:C27"/>
    <mergeCell ref="D27:E27"/>
    <mergeCell ref="G27:H27"/>
    <mergeCell ref="A24:C24"/>
    <mergeCell ref="D24:E24"/>
    <mergeCell ref="G24:H24"/>
    <mergeCell ref="A25:C25"/>
    <mergeCell ref="D25:E25"/>
    <mergeCell ref="G25:H25"/>
    <mergeCell ref="A22:C22"/>
    <mergeCell ref="D22:E22"/>
    <mergeCell ref="G22:H22"/>
    <mergeCell ref="A23:C23"/>
    <mergeCell ref="D23:E23"/>
    <mergeCell ref="G23:H23"/>
    <mergeCell ref="A20:C20"/>
    <mergeCell ref="D20:E20"/>
    <mergeCell ref="G20:H20"/>
    <mergeCell ref="A21:C21"/>
    <mergeCell ref="D21:E21"/>
    <mergeCell ref="G21:H21"/>
    <mergeCell ref="A18:C18"/>
    <mergeCell ref="D18:E18"/>
    <mergeCell ref="G18:H18"/>
    <mergeCell ref="A19:C19"/>
    <mergeCell ref="D19:E19"/>
    <mergeCell ref="G19:H19"/>
    <mergeCell ref="A16:C16"/>
    <mergeCell ref="D16:E16"/>
    <mergeCell ref="G16:H16"/>
    <mergeCell ref="A17:C17"/>
    <mergeCell ref="D17:E17"/>
    <mergeCell ref="G17:H17"/>
    <mergeCell ref="A14:C14"/>
    <mergeCell ref="D14:E14"/>
    <mergeCell ref="G14:H14"/>
    <mergeCell ref="A15:C15"/>
    <mergeCell ref="D15:E15"/>
    <mergeCell ref="G15:H15"/>
    <mergeCell ref="A12:C12"/>
    <mergeCell ref="D12:E12"/>
    <mergeCell ref="G12:H12"/>
    <mergeCell ref="A13:C13"/>
    <mergeCell ref="D13:E13"/>
    <mergeCell ref="G13:H13"/>
    <mergeCell ref="A10:C10"/>
    <mergeCell ref="D10:E10"/>
    <mergeCell ref="G10:H10"/>
    <mergeCell ref="A11:C11"/>
    <mergeCell ref="D11:E11"/>
    <mergeCell ref="G11:H11"/>
    <mergeCell ref="A8:C8"/>
    <mergeCell ref="D8:E8"/>
    <mergeCell ref="G8:H8"/>
    <mergeCell ref="A9:C9"/>
    <mergeCell ref="D9:E9"/>
    <mergeCell ref="G9:H9"/>
    <mergeCell ref="A4:J4"/>
    <mergeCell ref="A5:C6"/>
    <mergeCell ref="D5:E6"/>
    <mergeCell ref="F5:I5"/>
    <mergeCell ref="G6:H6"/>
    <mergeCell ref="A7:C7"/>
    <mergeCell ref="D7:E7"/>
    <mergeCell ref="G7:H7"/>
    <mergeCell ref="A1:B1"/>
    <mergeCell ref="C1:F2"/>
    <mergeCell ref="H1:I1"/>
    <mergeCell ref="A2:B2"/>
    <mergeCell ref="H2:I2"/>
    <mergeCell ref="A3:J3"/>
  </mergeCells>
  <phoneticPr fontId="2" type="noConversion"/>
  <hyperlinks>
    <hyperlink ref="J2" location="預告統計資料發布時間表!A1" display="回發布時間表" xr:uid="{FC4D298D-E150-43FB-BC83-EA45FCD6ABF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CE70-140B-49A0-96E1-6B667B97FF5B}">
  <dimension ref="A1:I41"/>
  <sheetViews>
    <sheetView workbookViewId="0">
      <selection activeCell="B2" sqref="B2"/>
    </sheetView>
  </sheetViews>
  <sheetFormatPr defaultColWidth="7" defaultRowHeight="15.75"/>
  <cols>
    <col min="1" max="1" width="10.875" style="173" customWidth="1"/>
    <col min="2" max="2" width="12.75" style="173" customWidth="1"/>
    <col min="3" max="3" width="25.375" style="173" customWidth="1"/>
    <col min="4" max="4" width="11.75" style="173" customWidth="1"/>
    <col min="5" max="5" width="11.25" style="173" customWidth="1"/>
    <col min="6" max="6" width="10.75" style="173" customWidth="1"/>
    <col min="7" max="7" width="9.1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2105</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1221</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34.54</v>
      </c>
      <c r="E8" s="180">
        <f t="shared" ref="E8:G8" si="0">SUM(E9:E11)</f>
        <v>0</v>
      </c>
      <c r="F8" s="180">
        <f t="shared" si="0"/>
        <v>0</v>
      </c>
      <c r="G8" s="181">
        <f t="shared" si="0"/>
        <v>0.5</v>
      </c>
    </row>
    <row r="9" spans="1:9" ht="24" customHeight="1">
      <c r="A9" s="1703"/>
      <c r="B9" s="1707" t="s">
        <v>784</v>
      </c>
      <c r="C9" s="1708"/>
      <c r="D9" s="182">
        <v>34.54</v>
      </c>
      <c r="E9" s="183">
        <v>0</v>
      </c>
      <c r="F9" s="184">
        <v>0</v>
      </c>
      <c r="G9" s="185">
        <v>0.5</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59.25</v>
      </c>
      <c r="E12" s="182">
        <v>0</v>
      </c>
      <c r="F12" s="182">
        <f t="shared" ref="F12" si="1">SUM(F13:F14)</f>
        <v>0</v>
      </c>
      <c r="G12" s="185">
        <v>0.5</v>
      </c>
    </row>
    <row r="13" spans="1:9" ht="24" customHeight="1">
      <c r="A13" s="1714"/>
      <c r="B13" s="1709" t="s">
        <v>788</v>
      </c>
      <c r="C13" s="1710"/>
      <c r="D13" s="182">
        <v>34.54</v>
      </c>
      <c r="E13" s="182">
        <v>0</v>
      </c>
      <c r="F13" s="184">
        <v>0</v>
      </c>
      <c r="G13" s="189">
        <v>0</v>
      </c>
    </row>
    <row r="14" spans="1:9" ht="24" customHeight="1">
      <c r="A14" s="1714"/>
      <c r="B14" s="1709" t="s">
        <v>789</v>
      </c>
      <c r="C14" s="1710"/>
      <c r="D14" s="182">
        <v>24.71</v>
      </c>
      <c r="E14" s="182">
        <f>SUM(E17+E20)</f>
        <v>0</v>
      </c>
      <c r="F14" s="182">
        <f>SUM(F17+F20)</f>
        <v>0</v>
      </c>
      <c r="G14" s="190">
        <v>0</v>
      </c>
    </row>
    <row r="15" spans="1:9" ht="24" customHeight="1">
      <c r="A15" s="1714"/>
      <c r="B15" s="1697" t="s">
        <v>790</v>
      </c>
      <c r="C15" s="191" t="s">
        <v>791</v>
      </c>
      <c r="D15" s="180">
        <f>SUM(D16:D17)</f>
        <v>9.83</v>
      </c>
      <c r="E15" s="180">
        <f>SUM(E16:E17)</f>
        <v>0</v>
      </c>
      <c r="F15" s="180">
        <f>SUM(F16:F17)</f>
        <v>0</v>
      </c>
      <c r="G15" s="185">
        <f>SUM(G16:G17)</f>
        <v>0</v>
      </c>
    </row>
    <row r="16" spans="1:9" ht="24" customHeight="1">
      <c r="A16" s="1714"/>
      <c r="B16" s="1697"/>
      <c r="C16" s="187" t="s">
        <v>792</v>
      </c>
      <c r="D16" s="182">
        <v>9.83</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0.5</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24.713999999999999</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1222</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2" type="noConversion"/>
  <hyperlinks>
    <hyperlink ref="H2" location="預告統計資料發布時間表!A1" display="回發布時間表" xr:uid="{48347B4A-1989-4A32-AD83-3B3AA9EDEEE0}"/>
  </hyperlinks>
  <pageMargins left="0.7" right="0.7" top="0.75" bottom="0.75" header="0.3" footer="0.3"/>
  <pageSetup paperSize="9" orientation="portrait" horizontalDpi="4294967292" verticalDpi="4294967292"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19B6-ABE7-4CFF-AA8B-8CA6FF4EC5EF}">
  <dimension ref="A1:I41"/>
  <sheetViews>
    <sheetView workbookViewId="0">
      <selection activeCell="B2" sqref="B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2106</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1338</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43.88</v>
      </c>
      <c r="E8" s="180">
        <f t="shared" ref="E8:G8" si="0">SUM(E9:E11)</f>
        <v>2.5299999999999998</v>
      </c>
      <c r="F8" s="180">
        <f t="shared" si="0"/>
        <v>0</v>
      </c>
      <c r="G8" s="181">
        <f t="shared" si="0"/>
        <v>0.4</v>
      </c>
    </row>
    <row r="9" spans="1:9" ht="24" customHeight="1">
      <c r="A9" s="1703"/>
      <c r="B9" s="1707" t="s">
        <v>784</v>
      </c>
      <c r="C9" s="1708"/>
      <c r="D9" s="182">
        <v>43.88</v>
      </c>
      <c r="E9" s="183">
        <v>2.5299999999999998</v>
      </c>
      <c r="F9" s="184">
        <v>0</v>
      </c>
      <c r="G9" s="185">
        <v>0.4</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43.88</v>
      </c>
      <c r="E12" s="182">
        <v>2.5299999999999998</v>
      </c>
      <c r="F12" s="182">
        <f t="shared" ref="F12" si="1">SUM(F13:F14)</f>
        <v>0</v>
      </c>
      <c r="G12" s="185">
        <v>0.4</v>
      </c>
    </row>
    <row r="13" spans="1:9" ht="24" customHeight="1">
      <c r="A13" s="1714"/>
      <c r="B13" s="1709" t="s">
        <v>788</v>
      </c>
      <c r="C13" s="1710"/>
      <c r="D13" s="182">
        <v>43.88</v>
      </c>
      <c r="E13" s="182">
        <v>2.5299999999999998</v>
      </c>
      <c r="F13" s="184">
        <v>0</v>
      </c>
      <c r="G13" s="189">
        <v>0</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98.24</v>
      </c>
      <c r="E15" s="180">
        <f>SUM(E16:E17)</f>
        <v>0</v>
      </c>
      <c r="F15" s="180">
        <f>SUM(F16:F17)</f>
        <v>0</v>
      </c>
      <c r="G15" s="185">
        <f>SUM(G16:G17)</f>
        <v>0</v>
      </c>
    </row>
    <row r="16" spans="1:9" ht="24" customHeight="1">
      <c r="A16" s="1714"/>
      <c r="B16" s="1697"/>
      <c r="C16" s="187" t="s">
        <v>792</v>
      </c>
      <c r="D16" s="182">
        <v>98.24</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54.36</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1222</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2" type="noConversion"/>
  <hyperlinks>
    <hyperlink ref="H2" location="預告統計資料發布時間表!A1" display="回發布時間表" xr:uid="{163FC9D8-DBAF-45CD-9C26-BA6294AF6138}"/>
  </hyperlinks>
  <pageMargins left="0.7" right="0.7" top="0.75" bottom="0.75" header="0.3" footer="0.3"/>
  <pageSetup paperSize="9" orientation="portrait" horizontalDpi="4294967292" verticalDpi="4294967292"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2002-A2FC-4A3D-B481-86C11D034AAA}">
  <dimension ref="A1:I41"/>
  <sheetViews>
    <sheetView workbookViewId="0">
      <selection activeCell="B2" sqref="B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2105</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1345</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49.69</v>
      </c>
      <c r="E8" s="180">
        <f t="shared" ref="E8:G8" si="0">SUM(E9:E11)</f>
        <v>1.52</v>
      </c>
      <c r="F8" s="180">
        <f t="shared" si="0"/>
        <v>0</v>
      </c>
      <c r="G8" s="181">
        <f t="shared" si="0"/>
        <v>0.6</v>
      </c>
    </row>
    <row r="9" spans="1:9" ht="24" customHeight="1">
      <c r="A9" s="1703"/>
      <c r="B9" s="1707" t="s">
        <v>784</v>
      </c>
      <c r="C9" s="1708"/>
      <c r="D9" s="182">
        <v>49.69</v>
      </c>
      <c r="E9" s="183">
        <v>1.52</v>
      </c>
      <c r="F9" s="184">
        <v>0</v>
      </c>
      <c r="G9" s="185">
        <v>0.6</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49.69</v>
      </c>
      <c r="E12" s="182">
        <v>1.52</v>
      </c>
      <c r="F12" s="182">
        <f t="shared" ref="F12" si="1">SUM(F13:F14)</f>
        <v>0</v>
      </c>
      <c r="G12" s="185">
        <v>0.6</v>
      </c>
    </row>
    <row r="13" spans="1:9" ht="24" customHeight="1">
      <c r="A13" s="1714"/>
      <c r="B13" s="1709" t="s">
        <v>788</v>
      </c>
      <c r="C13" s="1710"/>
      <c r="D13" s="182">
        <v>49.69</v>
      </c>
      <c r="E13" s="182">
        <v>1.52</v>
      </c>
      <c r="F13" s="184">
        <v>0</v>
      </c>
      <c r="G13" s="189">
        <v>0</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49.69</v>
      </c>
      <c r="E15" s="180">
        <v>1.52</v>
      </c>
      <c r="F15" s="180">
        <f>SUM(F16:F17)</f>
        <v>0</v>
      </c>
      <c r="G15" s="185">
        <f>SUM(G16:G17)</f>
        <v>0</v>
      </c>
    </row>
    <row r="16" spans="1:9" ht="24" customHeight="1">
      <c r="A16" s="1714"/>
      <c r="B16" s="1697"/>
      <c r="C16" s="187" t="s">
        <v>792</v>
      </c>
      <c r="D16" s="182">
        <v>49.69</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1346</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2" type="noConversion"/>
  <hyperlinks>
    <hyperlink ref="H2" location="預告統計資料發布時間表!A1" display="回發布時間表" xr:uid="{4C38BB9A-9CAD-4DFB-997C-74FDF4B28FAC}"/>
  </hyperlinks>
  <pageMargins left="0.7" right="0.7" top="0.75" bottom="0.75" header="0.3" footer="0.3"/>
  <pageSetup paperSize="9" orientation="portrait" horizontalDpi="4294967292" verticalDpi="4294967292"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0C35-0C9F-497A-A546-BA1F5DC1E749}">
  <dimension ref="A1:I41"/>
  <sheetViews>
    <sheetView workbookViewId="0">
      <selection activeCell="B2" sqref="B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2105</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1347</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40.270000000000003</v>
      </c>
      <c r="E8" s="180">
        <f t="shared" ref="E8:G8" si="0">SUM(E9:E11)</f>
        <v>1.88</v>
      </c>
      <c r="F8" s="180">
        <f t="shared" si="0"/>
        <v>0</v>
      </c>
      <c r="G8" s="181">
        <f t="shared" si="0"/>
        <v>0.4</v>
      </c>
    </row>
    <row r="9" spans="1:9" ht="24" customHeight="1">
      <c r="A9" s="1703"/>
      <c r="B9" s="1707" t="s">
        <v>784</v>
      </c>
      <c r="C9" s="1708"/>
      <c r="D9" s="182">
        <v>40.270000000000003</v>
      </c>
      <c r="E9" s="183">
        <v>1.88</v>
      </c>
      <c r="F9" s="184">
        <v>0</v>
      </c>
      <c r="G9" s="185">
        <v>0.4</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40.270000000000003</v>
      </c>
      <c r="E12" s="182">
        <v>1.88</v>
      </c>
      <c r="F12" s="182">
        <f t="shared" ref="F12" si="1">SUM(F13:F14)</f>
        <v>0</v>
      </c>
      <c r="G12" s="185">
        <v>0.4</v>
      </c>
    </row>
    <row r="13" spans="1:9" ht="24" customHeight="1">
      <c r="A13" s="1714"/>
      <c r="B13" s="1709" t="s">
        <v>788</v>
      </c>
      <c r="C13" s="1710"/>
      <c r="D13" s="182">
        <v>40.270000000000003</v>
      </c>
      <c r="E13" s="182">
        <v>1.88</v>
      </c>
      <c r="F13" s="184">
        <v>0</v>
      </c>
      <c r="G13" s="189">
        <v>0</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1348</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2" type="noConversion"/>
  <hyperlinks>
    <hyperlink ref="H2" location="預告統計資料發布時間表!A1" display="回發布時間表" xr:uid="{3E6E9901-7A15-4644-812F-084857526884}"/>
  </hyperlinks>
  <pageMargins left="0.7" right="0.7" top="0.75" bottom="0.75" header="0.3" footer="0.3"/>
  <pageSetup paperSize="9"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5"/>
  <sheetViews>
    <sheetView workbookViewId="0">
      <selection activeCell="A17" sqref="A17"/>
    </sheetView>
  </sheetViews>
  <sheetFormatPr defaultRowHeight="16.5"/>
  <cols>
    <col min="1" max="1" width="106.625" customWidth="1"/>
  </cols>
  <sheetData>
    <row r="1" spans="1:2" ht="32.25" customHeight="1">
      <c r="A1" s="22" t="s">
        <v>370</v>
      </c>
      <c r="B1" s="23" t="s">
        <v>113</v>
      </c>
    </row>
    <row r="2" spans="1:2" ht="19.5">
      <c r="A2" s="24" t="s">
        <v>243</v>
      </c>
      <c r="B2" s="13"/>
    </row>
    <row r="3" spans="1:2" ht="19.5">
      <c r="A3" s="24" t="s">
        <v>371</v>
      </c>
      <c r="B3" s="13"/>
    </row>
    <row r="4" spans="1:2" ht="23.25" customHeight="1">
      <c r="A4" s="25" t="s">
        <v>3</v>
      </c>
      <c r="B4" s="13"/>
    </row>
    <row r="5" spans="1:2" ht="19.5">
      <c r="A5" s="26" t="s">
        <v>4</v>
      </c>
      <c r="B5" s="13"/>
    </row>
    <row r="6" spans="1:2" ht="19.5">
      <c r="A6" s="26" t="s">
        <v>244</v>
      </c>
      <c r="B6" s="13"/>
    </row>
    <row r="7" spans="1:2" ht="19.5">
      <c r="A7" s="26" t="s">
        <v>245</v>
      </c>
      <c r="B7" s="13"/>
    </row>
    <row r="8" spans="1:2" ht="19.5">
      <c r="A8" s="26" t="s">
        <v>7</v>
      </c>
      <c r="B8" s="13"/>
    </row>
    <row r="9" spans="1:2" ht="19.5">
      <c r="A9" s="26" t="s">
        <v>8</v>
      </c>
      <c r="B9" s="13"/>
    </row>
    <row r="10" spans="1:2" ht="19.5">
      <c r="A10" s="25" t="s">
        <v>9</v>
      </c>
      <c r="B10" s="13"/>
    </row>
    <row r="11" spans="1:2" ht="19.5">
      <c r="A11" s="26" t="s">
        <v>687</v>
      </c>
      <c r="B11" s="13"/>
    </row>
    <row r="12" spans="1:2" ht="78">
      <c r="A12" s="27" t="s">
        <v>681</v>
      </c>
      <c r="B12" s="13"/>
    </row>
    <row r="13" spans="1:2" ht="32.25" customHeight="1">
      <c r="A13" s="25" t="s">
        <v>11</v>
      </c>
      <c r="B13" s="13"/>
    </row>
    <row r="14" spans="1:2" ht="19.5">
      <c r="A14" s="60" t="s">
        <v>475</v>
      </c>
      <c r="B14" s="13"/>
    </row>
    <row r="15" spans="1:2" ht="20.25" customHeight="1">
      <c r="A15" s="61" t="s">
        <v>476</v>
      </c>
      <c r="B15" s="13"/>
    </row>
    <row r="16" spans="1:2" ht="19.5">
      <c r="A16" s="60" t="s">
        <v>14</v>
      </c>
      <c r="B16" s="13"/>
    </row>
    <row r="17" spans="1:2" ht="409.5">
      <c r="A17" s="61" t="s">
        <v>477</v>
      </c>
      <c r="B17" s="13"/>
    </row>
    <row r="18" spans="1:2" ht="370.5" customHeight="1">
      <c r="A18" s="61" t="s">
        <v>478</v>
      </c>
      <c r="B18" s="13"/>
    </row>
    <row r="19" spans="1:2" ht="331.5">
      <c r="A19" s="61" t="s">
        <v>479</v>
      </c>
      <c r="B19" s="13"/>
    </row>
    <row r="20" spans="1:2" ht="292.5">
      <c r="A20" s="61" t="s">
        <v>480</v>
      </c>
      <c r="B20" s="13"/>
    </row>
    <row r="21" spans="1:2" ht="195">
      <c r="A21" s="61" t="s">
        <v>481</v>
      </c>
      <c r="B21" s="13"/>
    </row>
    <row r="22" spans="1:2" ht="19.5">
      <c r="A22" s="60" t="s">
        <v>482</v>
      </c>
      <c r="B22" s="13"/>
    </row>
    <row r="23" spans="1:2" ht="39">
      <c r="A23" s="61" t="s">
        <v>483</v>
      </c>
      <c r="B23" s="13"/>
    </row>
    <row r="24" spans="1:2" ht="19.5">
      <c r="A24" s="60" t="s">
        <v>484</v>
      </c>
      <c r="B24" s="13"/>
    </row>
    <row r="25" spans="1:2" ht="19.5">
      <c r="A25" s="61" t="s">
        <v>485</v>
      </c>
      <c r="B25" s="13"/>
    </row>
    <row r="26" spans="1:2" ht="19.5">
      <c r="A26" s="60" t="s">
        <v>21</v>
      </c>
      <c r="B26" s="13"/>
    </row>
    <row r="27" spans="1:2" ht="33" customHeight="1">
      <c r="A27" s="62" t="s">
        <v>22</v>
      </c>
      <c r="B27" s="13"/>
    </row>
    <row r="28" spans="1:2" ht="39.75" customHeight="1">
      <c r="A28" s="69" t="s">
        <v>685</v>
      </c>
      <c r="B28" s="13"/>
    </row>
    <row r="29" spans="1:2" ht="37.5" customHeight="1">
      <c r="A29" s="69" t="s">
        <v>686</v>
      </c>
      <c r="B29" s="13"/>
    </row>
    <row r="30" spans="1:2" ht="30.75" customHeight="1">
      <c r="A30" s="62" t="s">
        <v>24</v>
      </c>
      <c r="B30" s="13"/>
    </row>
    <row r="31" spans="1:2" ht="45.75" customHeight="1">
      <c r="A31" s="61" t="s">
        <v>486</v>
      </c>
      <c r="B31" s="13"/>
    </row>
    <row r="32" spans="1:2" ht="72.75" customHeight="1">
      <c r="A32" s="61" t="s">
        <v>123</v>
      </c>
      <c r="B32" s="13"/>
    </row>
    <row r="33" spans="1:2" ht="37.5" customHeight="1">
      <c r="A33" s="63" t="s">
        <v>124</v>
      </c>
      <c r="B33" s="13"/>
    </row>
    <row r="34" spans="1:2" ht="20.25" hidden="1" thickBot="1">
      <c r="A34" s="64" t="s">
        <v>28</v>
      </c>
      <c r="B34" s="13"/>
    </row>
    <row r="35" spans="1:2">
      <c r="A35" s="13"/>
      <c r="B35" s="13"/>
    </row>
  </sheetData>
  <phoneticPr fontId="2" type="noConversion"/>
  <hyperlinks>
    <hyperlink ref="B1" location="預告統計資料發布時間表!A1" display="回發布時間表" xr:uid="{00000000-0004-0000-0600-000000000000}"/>
  </hyperlinks>
  <pageMargins left="0.7" right="0.7" top="0.75" bottom="0.75" header="0.3" footer="0.3"/>
  <pageSetup paperSize="9" orientation="portrait" horizontalDpi="4294967292" vertic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A03AA-6F35-41FC-98F0-476CE0EF45D3}">
  <dimension ref="A1:I41"/>
  <sheetViews>
    <sheetView workbookViewId="0">
      <selection activeCell="I6" sqref="I6"/>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2105</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1455</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37.67</v>
      </c>
      <c r="E8" s="180">
        <f t="shared" ref="E8:G8" si="0">SUM(E9:E11)</f>
        <v>2.0699999999999998</v>
      </c>
      <c r="F8" s="180">
        <f t="shared" si="0"/>
        <v>0</v>
      </c>
      <c r="G8" s="181">
        <f t="shared" si="0"/>
        <v>0.2</v>
      </c>
    </row>
    <row r="9" spans="1:9" ht="24" customHeight="1">
      <c r="A9" s="1703"/>
      <c r="B9" s="1707" t="s">
        <v>784</v>
      </c>
      <c r="C9" s="1708"/>
      <c r="D9" s="182">
        <v>37.67</v>
      </c>
      <c r="E9" s="183">
        <v>2.0699999999999998</v>
      </c>
      <c r="F9" s="184">
        <v>0</v>
      </c>
      <c r="G9" s="185">
        <v>0.2</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37.67</v>
      </c>
      <c r="E12" s="182">
        <v>2.0699999999999998</v>
      </c>
      <c r="F12" s="182">
        <f t="shared" ref="F12" si="1">SUM(F13:F14)</f>
        <v>0</v>
      </c>
      <c r="G12" s="185">
        <v>0.2</v>
      </c>
    </row>
    <row r="13" spans="1:9" ht="24" customHeight="1">
      <c r="A13" s="1714"/>
      <c r="B13" s="1709" t="s">
        <v>788</v>
      </c>
      <c r="C13" s="1710"/>
      <c r="D13" s="182">
        <v>37.67</v>
      </c>
      <c r="E13" s="182">
        <v>2.0699999999999998</v>
      </c>
      <c r="F13" s="184">
        <v>0</v>
      </c>
      <c r="G13" s="189">
        <v>0.2</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1456</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2" type="noConversion"/>
  <hyperlinks>
    <hyperlink ref="H2" location="預告統計資料發布時間表!A1" display="回發布時間表" xr:uid="{5E7E2720-80EB-4CE4-ACB8-A92EB7297EA1}"/>
  </hyperlinks>
  <pageMargins left="0.7" right="0.7" top="0.75" bottom="0.75" header="0.3" footer="0.3"/>
  <pageSetup paperSize="9" orientation="portrait" horizontalDpi="4294967292" vertic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12EE-69A8-42A3-9184-46E58FA140B3}">
  <dimension ref="A1:I41"/>
  <sheetViews>
    <sheetView workbookViewId="0">
      <selection activeCell="H2" sqref="H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2105</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1665</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37.86</v>
      </c>
      <c r="E8" s="180">
        <f t="shared" ref="E8:G8" si="0">SUM(E9:E11)</f>
        <v>1.1599999999999999</v>
      </c>
      <c r="F8" s="180">
        <f t="shared" si="0"/>
        <v>0</v>
      </c>
      <c r="G8" s="181">
        <f t="shared" si="0"/>
        <v>0.3</v>
      </c>
    </row>
    <row r="9" spans="1:9" ht="24" customHeight="1">
      <c r="A9" s="1703"/>
      <c r="B9" s="1707" t="s">
        <v>784</v>
      </c>
      <c r="C9" s="1708"/>
      <c r="D9" s="182">
        <v>37.86</v>
      </c>
      <c r="E9" s="183">
        <v>1.1599999999999999</v>
      </c>
      <c r="F9" s="184">
        <v>0</v>
      </c>
      <c r="G9" s="185">
        <v>0.3</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37.86</v>
      </c>
      <c r="E12" s="182">
        <v>1.1599999999999999</v>
      </c>
      <c r="F12" s="182">
        <f t="shared" ref="F12" si="1">SUM(F13:F14)</f>
        <v>0</v>
      </c>
      <c r="G12" s="185">
        <v>0.3</v>
      </c>
    </row>
    <row r="13" spans="1:9" ht="24" customHeight="1">
      <c r="A13" s="1714"/>
      <c r="B13" s="1709" t="s">
        <v>788</v>
      </c>
      <c r="C13" s="1710"/>
      <c r="D13" s="182">
        <v>37.86</v>
      </c>
      <c r="E13" s="182">
        <v>1.1599999999999999</v>
      </c>
      <c r="F13" s="184">
        <v>0</v>
      </c>
      <c r="G13" s="189">
        <v>0.3</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1666</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2" type="noConversion"/>
  <hyperlinks>
    <hyperlink ref="H2" location="預告統計資料發布時間表!A1" display="回發布時間表" xr:uid="{713BAC2B-97F5-4C0B-9F1C-EB777CCD6850}"/>
  </hyperlinks>
  <pageMargins left="0.7" right="0.7" top="0.75" bottom="0.75" header="0.3" footer="0.3"/>
  <pageSetup paperSize="9" orientation="portrait" horizontalDpi="4294967292" vertic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AF0D-F44A-40EC-A3A7-BA740DB23090}">
  <dimension ref="A1:I41"/>
  <sheetViews>
    <sheetView workbookViewId="0">
      <selection activeCell="B2" sqref="B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11.25" style="173" customWidth="1"/>
    <col min="6" max="6" width="10.75" style="173" customWidth="1"/>
    <col min="7" max="7" width="10.2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2106</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1857</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44.79</v>
      </c>
      <c r="E8" s="180">
        <f t="shared" ref="E8:G8" si="0">SUM(E9:E11)</f>
        <v>1.0900000000000001</v>
      </c>
      <c r="F8" s="180">
        <f t="shared" si="0"/>
        <v>0</v>
      </c>
      <c r="G8" s="181">
        <f t="shared" si="0"/>
        <v>0.2</v>
      </c>
    </row>
    <row r="9" spans="1:9" ht="24" customHeight="1">
      <c r="A9" s="1703"/>
      <c r="B9" s="1707" t="s">
        <v>784</v>
      </c>
      <c r="C9" s="1708"/>
      <c r="D9" s="182">
        <v>44.79</v>
      </c>
      <c r="E9" s="183">
        <v>1.0900000000000001</v>
      </c>
      <c r="F9" s="184">
        <v>0</v>
      </c>
      <c r="G9" s="185">
        <v>0.2</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44.79</v>
      </c>
      <c r="E12" s="182">
        <v>1.0900000000000001</v>
      </c>
      <c r="F12" s="182">
        <f t="shared" ref="F12" si="1">SUM(F13:F14)</f>
        <v>0</v>
      </c>
      <c r="G12" s="185">
        <v>0.2</v>
      </c>
    </row>
    <row r="13" spans="1:9" ht="24" customHeight="1">
      <c r="A13" s="1714"/>
      <c r="B13" s="1709" t="s">
        <v>788</v>
      </c>
      <c r="C13" s="1710"/>
      <c r="D13" s="182">
        <v>44.79</v>
      </c>
      <c r="E13" s="182">
        <v>1.0900000000000001</v>
      </c>
      <c r="F13" s="184">
        <v>0</v>
      </c>
      <c r="G13" s="189">
        <v>0.2</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c r="A29" s="204"/>
      <c r="B29" s="204" t="s">
        <v>806</v>
      </c>
      <c r="C29" s="204" t="s">
        <v>807</v>
      </c>
      <c r="D29" s="204"/>
      <c r="E29" s="204"/>
      <c r="F29" s="204"/>
      <c r="G29" s="205" t="s">
        <v>1856</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2" type="noConversion"/>
  <hyperlinks>
    <hyperlink ref="H2" location="預告統計資料發布時間表!A1" display="回發布時間表" xr:uid="{81A298D0-46FA-415F-9609-8D2DD9BD9B0C}"/>
  </hyperlinks>
  <pageMargins left="0.7" right="0.7" top="0.75" bottom="0.75" header="0.3" footer="0.3"/>
  <pageSetup paperSize="9" orientation="portrait" horizontalDpi="4294967292" vertic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3616-16EE-4F5D-9F4B-2D1504B0F2B4}">
  <dimension ref="A1:I41"/>
  <sheetViews>
    <sheetView workbookViewId="0"/>
  </sheetViews>
  <sheetFormatPr defaultColWidth="7" defaultRowHeight="15.75"/>
  <cols>
    <col min="1" max="1" width="10.875" style="173" customWidth="1"/>
    <col min="2" max="2" width="12.75" style="173" customWidth="1"/>
    <col min="3" max="3" width="23.625" style="173" customWidth="1"/>
    <col min="4" max="4" width="10.875" style="173" customWidth="1"/>
    <col min="5" max="5" width="9.5" style="173" customWidth="1"/>
    <col min="6" max="6" width="9.875" style="173" customWidth="1"/>
    <col min="7" max="7" width="9.37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2106</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2102</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54.74</v>
      </c>
      <c r="E8" s="180">
        <f t="shared" ref="E8:G8" si="0">SUM(E9:E11)</f>
        <v>0.55000000000000004</v>
      </c>
      <c r="F8" s="180">
        <f t="shared" si="0"/>
        <v>0</v>
      </c>
      <c r="G8" s="181">
        <f t="shared" si="0"/>
        <v>0.3</v>
      </c>
    </row>
    <row r="9" spans="1:9" ht="24" customHeight="1">
      <c r="A9" s="1703"/>
      <c r="B9" s="1707" t="s">
        <v>784</v>
      </c>
      <c r="C9" s="1708"/>
      <c r="D9" s="182">
        <v>54.74</v>
      </c>
      <c r="E9" s="183">
        <v>0.55000000000000004</v>
      </c>
      <c r="F9" s="184">
        <v>0</v>
      </c>
      <c r="G9" s="185">
        <v>0.3</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54.74</v>
      </c>
      <c r="E12" s="182">
        <v>2.5499999999999998</v>
      </c>
      <c r="F12" s="182">
        <f t="shared" ref="F12" si="1">SUM(F13:F14)</f>
        <v>0</v>
      </c>
      <c r="G12" s="185">
        <v>0.3</v>
      </c>
    </row>
    <row r="13" spans="1:9" ht="24" customHeight="1">
      <c r="A13" s="1714"/>
      <c r="B13" s="1709" t="s">
        <v>788</v>
      </c>
      <c r="C13" s="1710"/>
      <c r="D13" s="182">
        <v>54.74</v>
      </c>
      <c r="E13" s="182">
        <v>2.5499999999999998</v>
      </c>
      <c r="F13" s="184">
        <v>0</v>
      </c>
      <c r="G13" s="189">
        <v>0.3</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ht="24.75" customHeight="1">
      <c r="A29" s="204"/>
      <c r="B29" s="204" t="s">
        <v>806</v>
      </c>
      <c r="C29" s="204" t="s">
        <v>807</v>
      </c>
      <c r="D29" s="204"/>
      <c r="E29" s="204"/>
      <c r="F29" s="204"/>
      <c r="G29" s="205" t="s">
        <v>2103</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2" type="noConversion"/>
  <hyperlinks>
    <hyperlink ref="H2" location="預告統計資料發布時間表!A1" display="回發布時間表" xr:uid="{E096089B-D9D2-4E34-A85A-BE9CF512681F}"/>
  </hyperlinks>
  <pageMargins left="0.7" right="0.7" top="0.75" bottom="0.75" header="0.3" footer="0.3"/>
  <pageSetup paperSize="9" orientation="portrait" horizontalDpi="4294967292" vertic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1CDF-8A2D-4E26-8E6C-2AFD0AB51CC2}">
  <dimension ref="A1:I41"/>
  <sheetViews>
    <sheetView workbookViewId="0">
      <selection activeCell="H2" sqref="H2"/>
    </sheetView>
  </sheetViews>
  <sheetFormatPr defaultColWidth="7" defaultRowHeight="15.75"/>
  <cols>
    <col min="1" max="1" width="10.875" style="173" customWidth="1"/>
    <col min="2" max="2" width="12.75" style="173" customWidth="1"/>
    <col min="3" max="3" width="23.625" style="173" customWidth="1"/>
    <col min="4" max="4" width="10.875" style="173" customWidth="1"/>
    <col min="5" max="5" width="9.5" style="173" customWidth="1"/>
    <col min="6" max="6" width="9.875" style="173" customWidth="1"/>
    <col min="7" max="7" width="9.375" style="173" customWidth="1"/>
    <col min="8" max="16384" width="7" style="173"/>
  </cols>
  <sheetData>
    <row r="1" spans="1:9" ht="17.25" customHeight="1" thickBot="1">
      <c r="A1" s="172" t="s">
        <v>769</v>
      </c>
      <c r="D1" s="172" t="s">
        <v>771</v>
      </c>
      <c r="E1" s="1687" t="s">
        <v>772</v>
      </c>
      <c r="F1" s="1688"/>
      <c r="G1" s="1689"/>
      <c r="H1" s="174"/>
      <c r="I1" s="174"/>
    </row>
    <row r="2" spans="1:9" ht="18" customHeight="1" thickBot="1">
      <c r="A2" s="172" t="s">
        <v>773</v>
      </c>
      <c r="B2" s="175" t="s">
        <v>2106</v>
      </c>
      <c r="C2" s="176"/>
      <c r="D2" s="172" t="s">
        <v>774</v>
      </c>
      <c r="E2" s="1690" t="s">
        <v>775</v>
      </c>
      <c r="F2" s="1691"/>
      <c r="G2" s="1692"/>
      <c r="H2" s="446" t="s">
        <v>113</v>
      </c>
      <c r="I2" s="174"/>
    </row>
    <row r="3" spans="1:9" ht="57.75" customHeight="1">
      <c r="A3" s="1693" t="s">
        <v>776</v>
      </c>
      <c r="B3" s="1693"/>
      <c r="C3" s="1693"/>
      <c r="D3" s="1693"/>
      <c r="E3" s="1693"/>
      <c r="F3" s="1693"/>
      <c r="G3" s="1693"/>
    </row>
    <row r="4" spans="1:9">
      <c r="A4" s="1694"/>
      <c r="B4" s="1694"/>
      <c r="C4" s="1694"/>
      <c r="D4" s="1694"/>
      <c r="E4" s="1694"/>
      <c r="F4" s="1694"/>
      <c r="G4" s="1694"/>
    </row>
    <row r="5" spans="1:9" ht="18.75" customHeight="1" thickBot="1">
      <c r="A5" s="1695" t="s">
        <v>2250</v>
      </c>
      <c r="B5" s="1695"/>
      <c r="C5" s="1695"/>
      <c r="D5" s="1695"/>
      <c r="E5" s="1695"/>
      <c r="F5" s="1695"/>
      <c r="G5" s="1695"/>
    </row>
    <row r="6" spans="1:9" ht="19.5" customHeight="1">
      <c r="A6" s="1679" t="s">
        <v>777</v>
      </c>
      <c r="B6" s="1679"/>
      <c r="C6" s="1680"/>
      <c r="D6" s="1683" t="s">
        <v>778</v>
      </c>
      <c r="E6" s="177"/>
      <c r="F6" s="177"/>
      <c r="G6" s="1685" t="s">
        <v>779</v>
      </c>
    </row>
    <row r="7" spans="1:9" ht="34.5" customHeight="1" thickBot="1">
      <c r="A7" s="1681"/>
      <c r="B7" s="1681"/>
      <c r="C7" s="1682"/>
      <c r="D7" s="1684"/>
      <c r="E7" s="178" t="s">
        <v>780</v>
      </c>
      <c r="F7" s="179" t="s">
        <v>781</v>
      </c>
      <c r="G7" s="1686"/>
    </row>
    <row r="8" spans="1:9" ht="24" customHeight="1">
      <c r="A8" s="1703" t="s">
        <v>782</v>
      </c>
      <c r="B8" s="1705" t="s">
        <v>783</v>
      </c>
      <c r="C8" s="1706"/>
      <c r="D8" s="180">
        <f>SUM(D9:D11)</f>
        <v>38.43</v>
      </c>
      <c r="E8" s="180">
        <f t="shared" ref="E8:G8" si="0">SUM(E9:E11)</f>
        <v>1.61</v>
      </c>
      <c r="F8" s="180">
        <f t="shared" si="0"/>
        <v>0</v>
      </c>
      <c r="G8" s="181">
        <f t="shared" si="0"/>
        <v>0.1</v>
      </c>
    </row>
    <row r="9" spans="1:9" ht="24" customHeight="1">
      <c r="A9" s="1703"/>
      <c r="B9" s="1707" t="s">
        <v>784</v>
      </c>
      <c r="C9" s="1708"/>
      <c r="D9" s="182">
        <v>38.43</v>
      </c>
      <c r="E9" s="183">
        <v>1.61</v>
      </c>
      <c r="F9" s="184">
        <v>0</v>
      </c>
      <c r="G9" s="185">
        <v>0.1</v>
      </c>
    </row>
    <row r="10" spans="1:9" ht="24" customHeight="1">
      <c r="A10" s="1703"/>
      <c r="B10" s="1709" t="s">
        <v>785</v>
      </c>
      <c r="C10" s="1710"/>
      <c r="D10" s="182">
        <v>0</v>
      </c>
      <c r="E10" s="183">
        <v>0</v>
      </c>
      <c r="F10" s="186">
        <v>0</v>
      </c>
      <c r="G10" s="185">
        <v>0</v>
      </c>
    </row>
    <row r="11" spans="1:9" ht="24" customHeight="1">
      <c r="A11" s="1704"/>
      <c r="B11" s="1711" t="s">
        <v>786</v>
      </c>
      <c r="C11" s="1712"/>
      <c r="D11" s="182">
        <v>0</v>
      </c>
      <c r="E11" s="188">
        <v>0</v>
      </c>
      <c r="F11" s="186">
        <v>0</v>
      </c>
      <c r="G11" s="185">
        <v>0</v>
      </c>
    </row>
    <row r="12" spans="1:9" ht="24" customHeight="1">
      <c r="A12" s="1713" t="s">
        <v>787</v>
      </c>
      <c r="B12" s="1709" t="s">
        <v>783</v>
      </c>
      <c r="C12" s="1710"/>
      <c r="D12" s="182">
        <f>SUM(D13:D14)</f>
        <v>63.83</v>
      </c>
      <c r="E12" s="182">
        <v>1.61</v>
      </c>
      <c r="F12" s="182">
        <f t="shared" ref="F12" si="1">SUM(F13:F14)</f>
        <v>0</v>
      </c>
      <c r="G12" s="185">
        <v>0.1</v>
      </c>
    </row>
    <row r="13" spans="1:9" ht="24" customHeight="1">
      <c r="A13" s="1714"/>
      <c r="B13" s="1709" t="s">
        <v>788</v>
      </c>
      <c r="C13" s="1710"/>
      <c r="D13" s="182">
        <v>63.83</v>
      </c>
      <c r="E13" s="182">
        <v>1.61</v>
      </c>
      <c r="F13" s="184">
        <v>0</v>
      </c>
      <c r="G13" s="189">
        <v>0</v>
      </c>
    </row>
    <row r="14" spans="1:9" ht="24" customHeight="1">
      <c r="A14" s="1714"/>
      <c r="B14" s="1709" t="s">
        <v>789</v>
      </c>
      <c r="C14" s="1710"/>
      <c r="D14" s="182">
        <v>0</v>
      </c>
      <c r="E14" s="182">
        <f>SUM(E17+E20)</f>
        <v>0</v>
      </c>
      <c r="F14" s="182">
        <f>SUM(F17+F20)</f>
        <v>0</v>
      </c>
      <c r="G14" s="190">
        <v>0</v>
      </c>
    </row>
    <row r="15" spans="1:9" ht="24" customHeight="1">
      <c r="A15" s="1714"/>
      <c r="B15" s="1697" t="s">
        <v>790</v>
      </c>
      <c r="C15" s="191" t="s">
        <v>791</v>
      </c>
      <c r="D15" s="180">
        <f>SUM(D16:D17)</f>
        <v>0</v>
      </c>
      <c r="E15" s="180">
        <v>0</v>
      </c>
      <c r="F15" s="180">
        <f>SUM(F16:F17)</f>
        <v>0</v>
      </c>
      <c r="G15" s="185">
        <f>SUM(G16:G17)</f>
        <v>0</v>
      </c>
    </row>
    <row r="16" spans="1:9" ht="24" customHeight="1">
      <c r="A16" s="1714"/>
      <c r="B16" s="1697"/>
      <c r="C16" s="187" t="s">
        <v>792</v>
      </c>
      <c r="D16" s="182">
        <v>0</v>
      </c>
      <c r="E16" s="188">
        <v>0</v>
      </c>
      <c r="F16" s="184">
        <v>0</v>
      </c>
      <c r="G16" s="189">
        <v>0</v>
      </c>
    </row>
    <row r="17" spans="1:7" ht="24" customHeight="1">
      <c r="A17" s="1714"/>
      <c r="B17" s="1698"/>
      <c r="C17" s="187" t="s">
        <v>793</v>
      </c>
      <c r="D17" s="182">
        <v>0</v>
      </c>
      <c r="E17" s="188">
        <v>0</v>
      </c>
      <c r="F17" s="184">
        <v>0</v>
      </c>
      <c r="G17" s="190">
        <v>0</v>
      </c>
    </row>
    <row r="18" spans="1:7" ht="24" customHeight="1">
      <c r="A18" s="1714"/>
      <c r="B18" s="1696" t="s">
        <v>794</v>
      </c>
      <c r="C18" s="187" t="s">
        <v>791</v>
      </c>
      <c r="D18" s="182">
        <f>SUM(D19:D20)</f>
        <v>0</v>
      </c>
      <c r="E18" s="182">
        <f t="shared" ref="E18:G18" si="2">SUM(E19:E20)</f>
        <v>0</v>
      </c>
      <c r="F18" s="182">
        <f t="shared" si="2"/>
        <v>0</v>
      </c>
      <c r="G18" s="185">
        <f t="shared" si="2"/>
        <v>0</v>
      </c>
    </row>
    <row r="19" spans="1:7" ht="24" customHeight="1">
      <c r="A19" s="1714"/>
      <c r="B19" s="1697"/>
      <c r="C19" s="187" t="s">
        <v>792</v>
      </c>
      <c r="D19" s="182">
        <v>0</v>
      </c>
      <c r="E19" s="188">
        <v>0</v>
      </c>
      <c r="F19" s="184"/>
      <c r="G19" s="189">
        <v>0</v>
      </c>
    </row>
    <row r="20" spans="1:7" ht="24" customHeight="1">
      <c r="A20" s="1714"/>
      <c r="B20" s="1698"/>
      <c r="C20" s="187" t="s">
        <v>793</v>
      </c>
      <c r="D20" s="182">
        <v>0</v>
      </c>
      <c r="E20" s="188">
        <v>0</v>
      </c>
      <c r="F20" s="184">
        <v>0</v>
      </c>
      <c r="G20" s="190">
        <v>0</v>
      </c>
    </row>
    <row r="21" spans="1:7" ht="24" customHeight="1">
      <c r="A21" s="1714"/>
      <c r="B21" s="1699" t="s">
        <v>795</v>
      </c>
      <c r="C21" s="187" t="s">
        <v>796</v>
      </c>
      <c r="D21" s="182">
        <v>0</v>
      </c>
      <c r="E21" s="188">
        <v>0</v>
      </c>
      <c r="F21" s="184">
        <v>0</v>
      </c>
      <c r="G21" s="192">
        <v>0</v>
      </c>
    </row>
    <row r="22" spans="1:7" ht="24" customHeight="1">
      <c r="A22" s="1714"/>
      <c r="B22" s="1700"/>
      <c r="C22" s="187" t="s">
        <v>797</v>
      </c>
      <c r="D22" s="182">
        <v>0</v>
      </c>
      <c r="E22" s="188">
        <v>0</v>
      </c>
      <c r="F22" s="184">
        <v>0</v>
      </c>
      <c r="G22" s="192">
        <v>0</v>
      </c>
    </row>
    <row r="23" spans="1:7" ht="24" customHeight="1">
      <c r="A23" s="1714"/>
      <c r="B23" s="1701"/>
      <c r="C23" s="187" t="s">
        <v>798</v>
      </c>
      <c r="D23" s="182">
        <v>0</v>
      </c>
      <c r="E23" s="188">
        <v>0</v>
      </c>
      <c r="F23" s="184">
        <v>0</v>
      </c>
      <c r="G23" s="192">
        <v>0</v>
      </c>
    </row>
    <row r="24" spans="1:7" ht="24" customHeight="1">
      <c r="A24" s="1714"/>
      <c r="B24" s="1702" t="s">
        <v>799</v>
      </c>
      <c r="C24" s="187" t="s">
        <v>791</v>
      </c>
      <c r="D24" s="193">
        <v>0</v>
      </c>
      <c r="E24" s="194">
        <v>0</v>
      </c>
      <c r="F24" s="186">
        <v>0</v>
      </c>
      <c r="G24" s="195">
        <v>0</v>
      </c>
    </row>
    <row r="25" spans="1:7" ht="24" customHeight="1">
      <c r="A25" s="1714"/>
      <c r="B25" s="1702"/>
      <c r="C25" s="187" t="s">
        <v>792</v>
      </c>
      <c r="D25" s="193">
        <v>0</v>
      </c>
      <c r="E25" s="194">
        <v>0</v>
      </c>
      <c r="F25" s="186">
        <v>0</v>
      </c>
      <c r="G25" s="185">
        <v>0</v>
      </c>
    </row>
    <row r="26" spans="1:7" ht="24" customHeight="1">
      <c r="A26" s="1715"/>
      <c r="B26" s="1702"/>
      <c r="C26" s="187" t="s">
        <v>793</v>
      </c>
      <c r="D26" s="193">
        <v>0</v>
      </c>
      <c r="E26" s="194">
        <v>0</v>
      </c>
      <c r="F26" s="186">
        <v>0</v>
      </c>
      <c r="G26" s="189">
        <v>0</v>
      </c>
    </row>
    <row r="27" spans="1:7" ht="20.25" thickBot="1">
      <c r="A27" s="196" t="s">
        <v>800</v>
      </c>
      <c r="B27" s="196"/>
      <c r="C27" s="197" t="s">
        <v>801</v>
      </c>
      <c r="D27" s="198">
        <v>0</v>
      </c>
      <c r="E27" s="199">
        <v>0</v>
      </c>
      <c r="F27" s="200"/>
      <c r="G27" s="201"/>
    </row>
    <row r="28" spans="1:7">
      <c r="A28" s="202" t="s">
        <v>802</v>
      </c>
      <c r="B28" s="173" t="s">
        <v>803</v>
      </c>
      <c r="C28" s="173" t="s">
        <v>804</v>
      </c>
      <c r="D28" s="173" t="s">
        <v>805</v>
      </c>
      <c r="E28" s="202"/>
      <c r="F28" s="202"/>
      <c r="G28" s="203"/>
    </row>
    <row r="29" spans="1:7" ht="24.75" customHeight="1">
      <c r="A29" s="204"/>
      <c r="B29" s="204" t="s">
        <v>806</v>
      </c>
      <c r="C29" s="204" t="s">
        <v>807</v>
      </c>
      <c r="D29" s="204"/>
      <c r="E29" s="204"/>
      <c r="F29" s="204"/>
      <c r="G29" s="205" t="s">
        <v>2251</v>
      </c>
    </row>
    <row r="30" spans="1:7">
      <c r="C30" s="203"/>
      <c r="G30" s="203"/>
    </row>
    <row r="31" spans="1:7">
      <c r="C31" s="203"/>
      <c r="G31" s="203"/>
    </row>
    <row r="32" spans="1:7">
      <c r="A32" s="206" t="s">
        <v>808</v>
      </c>
      <c r="C32" s="203"/>
      <c r="G32" s="203"/>
    </row>
    <row r="33" spans="1:7">
      <c r="A33" s="206" t="s">
        <v>809</v>
      </c>
      <c r="C33" s="203"/>
      <c r="G33" s="203"/>
    </row>
    <row r="34" spans="1:7">
      <c r="C34" s="203"/>
      <c r="G34" s="203"/>
    </row>
    <row r="38" spans="1:7" ht="16.5">
      <c r="A38" s="207"/>
      <c r="C38" s="208"/>
    </row>
    <row r="39" spans="1:7" ht="16.5">
      <c r="A39" s="207"/>
      <c r="C39" s="208"/>
    </row>
    <row r="40" spans="1:7" ht="16.5">
      <c r="A40" s="207"/>
      <c r="C40" s="208"/>
    </row>
    <row r="41" spans="1:7" ht="16.5">
      <c r="A41" s="207"/>
      <c r="C41" s="208"/>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2" type="noConversion"/>
  <hyperlinks>
    <hyperlink ref="H2" location="預告統計資料發布時間表!A1" display="回發布時間表" xr:uid="{5C154D5F-54E9-42CD-BC57-C4F0B9C11CEB}"/>
  </hyperlinks>
  <pageMargins left="0.7" right="0.7" top="0.75" bottom="0.75" header="0.3" footer="0.3"/>
  <pageSetup paperSize="9" orientation="portrait" horizontalDpi="4294967292" vertic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06BC-C1CB-4DF7-BC93-4C8A9AFFD173}">
  <sheetPr>
    <pageSetUpPr fitToPage="1"/>
  </sheetPr>
  <dimension ref="A1:K200"/>
  <sheetViews>
    <sheetView showZeros="0" zoomScale="115" zoomScaleNormal="115" workbookViewId="0">
      <selection activeCell="K3" sqref="K3"/>
    </sheetView>
  </sheetViews>
  <sheetFormatPr defaultRowHeight="16.5"/>
  <cols>
    <col min="1" max="1" width="33.5" style="533" customWidth="1"/>
    <col min="2" max="2" width="14.625" style="533" customWidth="1"/>
    <col min="3" max="3" width="14.375" style="533" customWidth="1"/>
    <col min="4" max="6" width="12.125" style="533" bestFit="1" customWidth="1"/>
    <col min="7" max="7" width="13.125" style="533" customWidth="1"/>
    <col min="8" max="8" width="15.375" style="533" customWidth="1"/>
    <col min="9" max="9" width="15.75" style="533" customWidth="1"/>
    <col min="10" max="10" width="36.875" style="533" customWidth="1"/>
    <col min="11" max="256" width="9" style="533"/>
    <col min="257" max="257" width="33.5" style="533" customWidth="1"/>
    <col min="258" max="258" width="14.625" style="533" customWidth="1"/>
    <col min="259" max="259" width="14.375" style="533" customWidth="1"/>
    <col min="260" max="262" width="12.125" style="533" bestFit="1" customWidth="1"/>
    <col min="263" max="263" width="13.125" style="533" customWidth="1"/>
    <col min="264" max="264" width="15.375" style="533" customWidth="1"/>
    <col min="265" max="265" width="15.75" style="533" customWidth="1"/>
    <col min="266" max="266" width="36.875" style="533" customWidth="1"/>
    <col min="267" max="512" width="9" style="533"/>
    <col min="513" max="513" width="33.5" style="533" customWidth="1"/>
    <col min="514" max="514" width="14.625" style="533" customWidth="1"/>
    <col min="515" max="515" width="14.375" style="533" customWidth="1"/>
    <col min="516" max="518" width="12.125" style="533" bestFit="1" customWidth="1"/>
    <col min="519" max="519" width="13.125" style="533" customWidth="1"/>
    <col min="520" max="520" width="15.375" style="533" customWidth="1"/>
    <col min="521" max="521" width="15.75" style="533" customWidth="1"/>
    <col min="522" max="522" width="36.875" style="533" customWidth="1"/>
    <col min="523" max="768" width="9" style="533"/>
    <col min="769" max="769" width="33.5" style="533" customWidth="1"/>
    <col min="770" max="770" width="14.625" style="533" customWidth="1"/>
    <col min="771" max="771" width="14.375" style="533" customWidth="1"/>
    <col min="772" max="774" width="12.125" style="533" bestFit="1" customWidth="1"/>
    <col min="775" max="775" width="13.125" style="533" customWidth="1"/>
    <col min="776" max="776" width="15.375" style="533" customWidth="1"/>
    <col min="777" max="777" width="15.75" style="533" customWidth="1"/>
    <col min="778" max="778" width="36.875" style="533" customWidth="1"/>
    <col min="779" max="1024" width="9" style="533"/>
    <col min="1025" max="1025" width="33.5" style="533" customWidth="1"/>
    <col min="1026" max="1026" width="14.625" style="533" customWidth="1"/>
    <col min="1027" max="1027" width="14.375" style="533" customWidth="1"/>
    <col min="1028" max="1030" width="12.125" style="533" bestFit="1" customWidth="1"/>
    <col min="1031" max="1031" width="13.125" style="533" customWidth="1"/>
    <col min="1032" max="1032" width="15.375" style="533" customWidth="1"/>
    <col min="1033" max="1033" width="15.75" style="533" customWidth="1"/>
    <col min="1034" max="1034" width="36.875" style="533" customWidth="1"/>
    <col min="1035" max="1280" width="9" style="533"/>
    <col min="1281" max="1281" width="33.5" style="533" customWidth="1"/>
    <col min="1282" max="1282" width="14.625" style="533" customWidth="1"/>
    <col min="1283" max="1283" width="14.375" style="533" customWidth="1"/>
    <col min="1284" max="1286" width="12.125" style="533" bestFit="1" customWidth="1"/>
    <col min="1287" max="1287" width="13.125" style="533" customWidth="1"/>
    <col min="1288" max="1288" width="15.375" style="533" customWidth="1"/>
    <col min="1289" max="1289" width="15.75" style="533" customWidth="1"/>
    <col min="1290" max="1290" width="36.875" style="533" customWidth="1"/>
    <col min="1291" max="1536" width="9" style="533"/>
    <col min="1537" max="1537" width="33.5" style="533" customWidth="1"/>
    <col min="1538" max="1538" width="14.625" style="533" customWidth="1"/>
    <col min="1539" max="1539" width="14.375" style="533" customWidth="1"/>
    <col min="1540" max="1542" width="12.125" style="533" bestFit="1" customWidth="1"/>
    <col min="1543" max="1543" width="13.125" style="533" customWidth="1"/>
    <col min="1544" max="1544" width="15.375" style="533" customWidth="1"/>
    <col min="1545" max="1545" width="15.75" style="533" customWidth="1"/>
    <col min="1546" max="1546" width="36.875" style="533" customWidth="1"/>
    <col min="1547" max="1792" width="9" style="533"/>
    <col min="1793" max="1793" width="33.5" style="533" customWidth="1"/>
    <col min="1794" max="1794" width="14.625" style="533" customWidth="1"/>
    <col min="1795" max="1795" width="14.375" style="533" customWidth="1"/>
    <col min="1796" max="1798" width="12.125" style="533" bestFit="1" customWidth="1"/>
    <col min="1799" max="1799" width="13.125" style="533" customWidth="1"/>
    <col min="1800" max="1800" width="15.375" style="533" customWidth="1"/>
    <col min="1801" max="1801" width="15.75" style="533" customWidth="1"/>
    <col min="1802" max="1802" width="36.875" style="533" customWidth="1"/>
    <col min="1803" max="2048" width="9" style="533"/>
    <col min="2049" max="2049" width="33.5" style="533" customWidth="1"/>
    <col min="2050" max="2050" width="14.625" style="533" customWidth="1"/>
    <col min="2051" max="2051" width="14.375" style="533" customWidth="1"/>
    <col min="2052" max="2054" width="12.125" style="533" bestFit="1" customWidth="1"/>
    <col min="2055" max="2055" width="13.125" style="533" customWidth="1"/>
    <col min="2056" max="2056" width="15.375" style="533" customWidth="1"/>
    <col min="2057" max="2057" width="15.75" style="533" customWidth="1"/>
    <col min="2058" max="2058" width="36.875" style="533" customWidth="1"/>
    <col min="2059" max="2304" width="9" style="533"/>
    <col min="2305" max="2305" width="33.5" style="533" customWidth="1"/>
    <col min="2306" max="2306" width="14.625" style="533" customWidth="1"/>
    <col min="2307" max="2307" width="14.375" style="533" customWidth="1"/>
    <col min="2308" max="2310" width="12.125" style="533" bestFit="1" customWidth="1"/>
    <col min="2311" max="2311" width="13.125" style="533" customWidth="1"/>
    <col min="2312" max="2312" width="15.375" style="533" customWidth="1"/>
    <col min="2313" max="2313" width="15.75" style="533" customWidth="1"/>
    <col min="2314" max="2314" width="36.875" style="533" customWidth="1"/>
    <col min="2315" max="2560" width="9" style="533"/>
    <col min="2561" max="2561" width="33.5" style="533" customWidth="1"/>
    <col min="2562" max="2562" width="14.625" style="533" customWidth="1"/>
    <col min="2563" max="2563" width="14.375" style="533" customWidth="1"/>
    <col min="2564" max="2566" width="12.125" style="533" bestFit="1" customWidth="1"/>
    <col min="2567" max="2567" width="13.125" style="533" customWidth="1"/>
    <col min="2568" max="2568" width="15.375" style="533" customWidth="1"/>
    <col min="2569" max="2569" width="15.75" style="533" customWidth="1"/>
    <col min="2570" max="2570" width="36.875" style="533" customWidth="1"/>
    <col min="2571" max="2816" width="9" style="533"/>
    <col min="2817" max="2817" width="33.5" style="533" customWidth="1"/>
    <col min="2818" max="2818" width="14.625" style="533" customWidth="1"/>
    <col min="2819" max="2819" width="14.375" style="533" customWidth="1"/>
    <col min="2820" max="2822" width="12.125" style="533" bestFit="1" customWidth="1"/>
    <col min="2823" max="2823" width="13.125" style="533" customWidth="1"/>
    <col min="2824" max="2824" width="15.375" style="533" customWidth="1"/>
    <col min="2825" max="2825" width="15.75" style="533" customWidth="1"/>
    <col min="2826" max="2826" width="36.875" style="533" customWidth="1"/>
    <col min="2827" max="3072" width="9" style="533"/>
    <col min="3073" max="3073" width="33.5" style="533" customWidth="1"/>
    <col min="3074" max="3074" width="14.625" style="533" customWidth="1"/>
    <col min="3075" max="3075" width="14.375" style="533" customWidth="1"/>
    <col min="3076" max="3078" width="12.125" style="533" bestFit="1" customWidth="1"/>
    <col min="3079" max="3079" width="13.125" style="533" customWidth="1"/>
    <col min="3080" max="3080" width="15.375" style="533" customWidth="1"/>
    <col min="3081" max="3081" width="15.75" style="533" customWidth="1"/>
    <col min="3082" max="3082" width="36.875" style="533" customWidth="1"/>
    <col min="3083" max="3328" width="9" style="533"/>
    <col min="3329" max="3329" width="33.5" style="533" customWidth="1"/>
    <col min="3330" max="3330" width="14.625" style="533" customWidth="1"/>
    <col min="3331" max="3331" width="14.375" style="533" customWidth="1"/>
    <col min="3332" max="3334" width="12.125" style="533" bestFit="1" customWidth="1"/>
    <col min="3335" max="3335" width="13.125" style="533" customWidth="1"/>
    <col min="3336" max="3336" width="15.375" style="533" customWidth="1"/>
    <col min="3337" max="3337" width="15.75" style="533" customWidth="1"/>
    <col min="3338" max="3338" width="36.875" style="533" customWidth="1"/>
    <col min="3339" max="3584" width="9" style="533"/>
    <col min="3585" max="3585" width="33.5" style="533" customWidth="1"/>
    <col min="3586" max="3586" width="14.625" style="533" customWidth="1"/>
    <col min="3587" max="3587" width="14.375" style="533" customWidth="1"/>
    <col min="3588" max="3590" width="12.125" style="533" bestFit="1" customWidth="1"/>
    <col min="3591" max="3591" width="13.125" style="533" customWidth="1"/>
    <col min="3592" max="3592" width="15.375" style="533" customWidth="1"/>
    <col min="3593" max="3593" width="15.75" style="533" customWidth="1"/>
    <col min="3594" max="3594" width="36.875" style="533" customWidth="1"/>
    <col min="3595" max="3840" width="9" style="533"/>
    <col min="3841" max="3841" width="33.5" style="533" customWidth="1"/>
    <col min="3842" max="3842" width="14.625" style="533" customWidth="1"/>
    <col min="3843" max="3843" width="14.375" style="533" customWidth="1"/>
    <col min="3844" max="3846" width="12.125" style="533" bestFit="1" customWidth="1"/>
    <col min="3847" max="3847" width="13.125" style="533" customWidth="1"/>
    <col min="3848" max="3848" width="15.375" style="533" customWidth="1"/>
    <col min="3849" max="3849" width="15.75" style="533" customWidth="1"/>
    <col min="3850" max="3850" width="36.875" style="533" customWidth="1"/>
    <col min="3851" max="4096" width="9" style="533"/>
    <col min="4097" max="4097" width="33.5" style="533" customWidth="1"/>
    <col min="4098" max="4098" width="14.625" style="533" customWidth="1"/>
    <col min="4099" max="4099" width="14.375" style="533" customWidth="1"/>
    <col min="4100" max="4102" width="12.125" style="533" bestFit="1" customWidth="1"/>
    <col min="4103" max="4103" width="13.125" style="533" customWidth="1"/>
    <col min="4104" max="4104" width="15.375" style="533" customWidth="1"/>
    <col min="4105" max="4105" width="15.75" style="533" customWidth="1"/>
    <col min="4106" max="4106" width="36.875" style="533" customWidth="1"/>
    <col min="4107" max="4352" width="9" style="533"/>
    <col min="4353" max="4353" width="33.5" style="533" customWidth="1"/>
    <col min="4354" max="4354" width="14.625" style="533" customWidth="1"/>
    <col min="4355" max="4355" width="14.375" style="533" customWidth="1"/>
    <col min="4356" max="4358" width="12.125" style="533" bestFit="1" customWidth="1"/>
    <col min="4359" max="4359" width="13.125" style="533" customWidth="1"/>
    <col min="4360" max="4360" width="15.375" style="533" customWidth="1"/>
    <col min="4361" max="4361" width="15.75" style="533" customWidth="1"/>
    <col min="4362" max="4362" width="36.875" style="533" customWidth="1"/>
    <col min="4363" max="4608" width="9" style="533"/>
    <col min="4609" max="4609" width="33.5" style="533" customWidth="1"/>
    <col min="4610" max="4610" width="14.625" style="533" customWidth="1"/>
    <col min="4611" max="4611" width="14.375" style="533" customWidth="1"/>
    <col min="4612" max="4614" width="12.125" style="533" bestFit="1" customWidth="1"/>
    <col min="4615" max="4615" width="13.125" style="533" customWidth="1"/>
    <col min="4616" max="4616" width="15.375" style="533" customWidth="1"/>
    <col min="4617" max="4617" width="15.75" style="533" customWidth="1"/>
    <col min="4618" max="4618" width="36.875" style="533" customWidth="1"/>
    <col min="4619" max="4864" width="9" style="533"/>
    <col min="4865" max="4865" width="33.5" style="533" customWidth="1"/>
    <col min="4866" max="4866" width="14.625" style="533" customWidth="1"/>
    <col min="4867" max="4867" width="14.375" style="533" customWidth="1"/>
    <col min="4868" max="4870" width="12.125" style="533" bestFit="1" customWidth="1"/>
    <col min="4871" max="4871" width="13.125" style="533" customWidth="1"/>
    <col min="4872" max="4872" width="15.375" style="533" customWidth="1"/>
    <col min="4873" max="4873" width="15.75" style="533" customWidth="1"/>
    <col min="4874" max="4874" width="36.875" style="533" customWidth="1"/>
    <col min="4875" max="5120" width="9" style="533"/>
    <col min="5121" max="5121" width="33.5" style="533" customWidth="1"/>
    <col min="5122" max="5122" width="14.625" style="533" customWidth="1"/>
    <col min="5123" max="5123" width="14.375" style="533" customWidth="1"/>
    <col min="5124" max="5126" width="12.125" style="533" bestFit="1" customWidth="1"/>
    <col min="5127" max="5127" width="13.125" style="533" customWidth="1"/>
    <col min="5128" max="5128" width="15.375" style="533" customWidth="1"/>
    <col min="5129" max="5129" width="15.75" style="533" customWidth="1"/>
    <col min="5130" max="5130" width="36.875" style="533" customWidth="1"/>
    <col min="5131" max="5376" width="9" style="533"/>
    <col min="5377" max="5377" width="33.5" style="533" customWidth="1"/>
    <col min="5378" max="5378" width="14.625" style="533" customWidth="1"/>
    <col min="5379" max="5379" width="14.375" style="533" customWidth="1"/>
    <col min="5380" max="5382" width="12.125" style="533" bestFit="1" customWidth="1"/>
    <col min="5383" max="5383" width="13.125" style="533" customWidth="1"/>
    <col min="5384" max="5384" width="15.375" style="533" customWidth="1"/>
    <col min="5385" max="5385" width="15.75" style="533" customWidth="1"/>
    <col min="5386" max="5386" width="36.875" style="533" customWidth="1"/>
    <col min="5387" max="5632" width="9" style="533"/>
    <col min="5633" max="5633" width="33.5" style="533" customWidth="1"/>
    <col min="5634" max="5634" width="14.625" style="533" customWidth="1"/>
    <col min="5635" max="5635" width="14.375" style="533" customWidth="1"/>
    <col min="5636" max="5638" width="12.125" style="533" bestFit="1" customWidth="1"/>
    <col min="5639" max="5639" width="13.125" style="533" customWidth="1"/>
    <col min="5640" max="5640" width="15.375" style="533" customWidth="1"/>
    <col min="5641" max="5641" width="15.75" style="533" customWidth="1"/>
    <col min="5642" max="5642" width="36.875" style="533" customWidth="1"/>
    <col min="5643" max="5888" width="9" style="533"/>
    <col min="5889" max="5889" width="33.5" style="533" customWidth="1"/>
    <col min="5890" max="5890" width="14.625" style="533" customWidth="1"/>
    <col min="5891" max="5891" width="14.375" style="533" customWidth="1"/>
    <col min="5892" max="5894" width="12.125" style="533" bestFit="1" customWidth="1"/>
    <col min="5895" max="5895" width="13.125" style="533" customWidth="1"/>
    <col min="5896" max="5896" width="15.375" style="533" customWidth="1"/>
    <col min="5897" max="5897" width="15.75" style="533" customWidth="1"/>
    <col min="5898" max="5898" width="36.875" style="533" customWidth="1"/>
    <col min="5899" max="6144" width="9" style="533"/>
    <col min="6145" max="6145" width="33.5" style="533" customWidth="1"/>
    <col min="6146" max="6146" width="14.625" style="533" customWidth="1"/>
    <col min="6147" max="6147" width="14.375" style="533" customWidth="1"/>
    <col min="6148" max="6150" width="12.125" style="533" bestFit="1" customWidth="1"/>
    <col min="6151" max="6151" width="13.125" style="533" customWidth="1"/>
    <col min="6152" max="6152" width="15.375" style="533" customWidth="1"/>
    <col min="6153" max="6153" width="15.75" style="533" customWidth="1"/>
    <col min="6154" max="6154" width="36.875" style="533" customWidth="1"/>
    <col min="6155" max="6400" width="9" style="533"/>
    <col min="6401" max="6401" width="33.5" style="533" customWidth="1"/>
    <col min="6402" max="6402" width="14.625" style="533" customWidth="1"/>
    <col min="6403" max="6403" width="14.375" style="533" customWidth="1"/>
    <col min="6404" max="6406" width="12.125" style="533" bestFit="1" customWidth="1"/>
    <col min="6407" max="6407" width="13.125" style="533" customWidth="1"/>
    <col min="6408" max="6408" width="15.375" style="533" customWidth="1"/>
    <col min="6409" max="6409" width="15.75" style="533" customWidth="1"/>
    <col min="6410" max="6410" width="36.875" style="533" customWidth="1"/>
    <col min="6411" max="6656" width="9" style="533"/>
    <col min="6657" max="6657" width="33.5" style="533" customWidth="1"/>
    <col min="6658" max="6658" width="14.625" style="533" customWidth="1"/>
    <col min="6659" max="6659" width="14.375" style="533" customWidth="1"/>
    <col min="6660" max="6662" width="12.125" style="533" bestFit="1" customWidth="1"/>
    <col min="6663" max="6663" width="13.125" style="533" customWidth="1"/>
    <col min="6664" max="6664" width="15.375" style="533" customWidth="1"/>
    <col min="6665" max="6665" width="15.75" style="533" customWidth="1"/>
    <col min="6666" max="6666" width="36.875" style="533" customWidth="1"/>
    <col min="6667" max="6912" width="9" style="533"/>
    <col min="6913" max="6913" width="33.5" style="533" customWidth="1"/>
    <col min="6914" max="6914" width="14.625" style="533" customWidth="1"/>
    <col min="6915" max="6915" width="14.375" style="533" customWidth="1"/>
    <col min="6916" max="6918" width="12.125" style="533" bestFit="1" customWidth="1"/>
    <col min="6919" max="6919" width="13.125" style="533" customWidth="1"/>
    <col min="6920" max="6920" width="15.375" style="533" customWidth="1"/>
    <col min="6921" max="6921" width="15.75" style="533" customWidth="1"/>
    <col min="6922" max="6922" width="36.875" style="533" customWidth="1"/>
    <col min="6923" max="7168" width="9" style="533"/>
    <col min="7169" max="7169" width="33.5" style="533" customWidth="1"/>
    <col min="7170" max="7170" width="14.625" style="533" customWidth="1"/>
    <col min="7171" max="7171" width="14.375" style="533" customWidth="1"/>
    <col min="7172" max="7174" width="12.125" style="533" bestFit="1" customWidth="1"/>
    <col min="7175" max="7175" width="13.125" style="533" customWidth="1"/>
    <col min="7176" max="7176" width="15.375" style="533" customWidth="1"/>
    <col min="7177" max="7177" width="15.75" style="533" customWidth="1"/>
    <col min="7178" max="7178" width="36.875" style="533" customWidth="1"/>
    <col min="7179" max="7424" width="9" style="533"/>
    <col min="7425" max="7425" width="33.5" style="533" customWidth="1"/>
    <col min="7426" max="7426" width="14.625" style="533" customWidth="1"/>
    <col min="7427" max="7427" width="14.375" style="533" customWidth="1"/>
    <col min="7428" max="7430" width="12.125" style="533" bestFit="1" customWidth="1"/>
    <col min="7431" max="7431" width="13.125" style="533" customWidth="1"/>
    <col min="7432" max="7432" width="15.375" style="533" customWidth="1"/>
    <col min="7433" max="7433" width="15.75" style="533" customWidth="1"/>
    <col min="7434" max="7434" width="36.875" style="533" customWidth="1"/>
    <col min="7435" max="7680" width="9" style="533"/>
    <col min="7681" max="7681" width="33.5" style="533" customWidth="1"/>
    <col min="7682" max="7682" width="14.625" style="533" customWidth="1"/>
    <col min="7683" max="7683" width="14.375" style="533" customWidth="1"/>
    <col min="7684" max="7686" width="12.125" style="533" bestFit="1" customWidth="1"/>
    <col min="7687" max="7687" width="13.125" style="533" customWidth="1"/>
    <col min="7688" max="7688" width="15.375" style="533" customWidth="1"/>
    <col min="7689" max="7689" width="15.75" style="533" customWidth="1"/>
    <col min="7690" max="7690" width="36.875" style="533" customWidth="1"/>
    <col min="7691" max="7936" width="9" style="533"/>
    <col min="7937" max="7937" width="33.5" style="533" customWidth="1"/>
    <col min="7938" max="7938" width="14.625" style="533" customWidth="1"/>
    <col min="7939" max="7939" width="14.375" style="533" customWidth="1"/>
    <col min="7940" max="7942" width="12.125" style="533" bestFit="1" customWidth="1"/>
    <col min="7943" max="7943" width="13.125" style="533" customWidth="1"/>
    <col min="7944" max="7944" width="15.375" style="533" customWidth="1"/>
    <col min="7945" max="7945" width="15.75" style="533" customWidth="1"/>
    <col min="7946" max="7946" width="36.875" style="533" customWidth="1"/>
    <col min="7947" max="8192" width="9" style="533"/>
    <col min="8193" max="8193" width="33.5" style="533" customWidth="1"/>
    <col min="8194" max="8194" width="14.625" style="533" customWidth="1"/>
    <col min="8195" max="8195" width="14.375" style="533" customWidth="1"/>
    <col min="8196" max="8198" width="12.125" style="533" bestFit="1" customWidth="1"/>
    <col min="8199" max="8199" width="13.125" style="533" customWidth="1"/>
    <col min="8200" max="8200" width="15.375" style="533" customWidth="1"/>
    <col min="8201" max="8201" width="15.75" style="533" customWidth="1"/>
    <col min="8202" max="8202" width="36.875" style="533" customWidth="1"/>
    <col min="8203" max="8448" width="9" style="533"/>
    <col min="8449" max="8449" width="33.5" style="533" customWidth="1"/>
    <col min="8450" max="8450" width="14.625" style="533" customWidth="1"/>
    <col min="8451" max="8451" width="14.375" style="533" customWidth="1"/>
    <col min="8452" max="8454" width="12.125" style="533" bestFit="1" customWidth="1"/>
    <col min="8455" max="8455" width="13.125" style="533" customWidth="1"/>
    <col min="8456" max="8456" width="15.375" style="533" customWidth="1"/>
    <col min="8457" max="8457" width="15.75" style="533" customWidth="1"/>
    <col min="8458" max="8458" width="36.875" style="533" customWidth="1"/>
    <col min="8459" max="8704" width="9" style="533"/>
    <col min="8705" max="8705" width="33.5" style="533" customWidth="1"/>
    <col min="8706" max="8706" width="14.625" style="533" customWidth="1"/>
    <col min="8707" max="8707" width="14.375" style="533" customWidth="1"/>
    <col min="8708" max="8710" width="12.125" style="533" bestFit="1" customWidth="1"/>
    <col min="8711" max="8711" width="13.125" style="533" customWidth="1"/>
    <col min="8712" max="8712" width="15.375" style="533" customWidth="1"/>
    <col min="8713" max="8713" width="15.75" style="533" customWidth="1"/>
    <col min="8714" max="8714" width="36.875" style="533" customWidth="1"/>
    <col min="8715" max="8960" width="9" style="533"/>
    <col min="8961" max="8961" width="33.5" style="533" customWidth="1"/>
    <col min="8962" max="8962" width="14.625" style="533" customWidth="1"/>
    <col min="8963" max="8963" width="14.375" style="533" customWidth="1"/>
    <col min="8964" max="8966" width="12.125" style="533" bestFit="1" customWidth="1"/>
    <col min="8967" max="8967" width="13.125" style="533" customWidth="1"/>
    <col min="8968" max="8968" width="15.375" style="533" customWidth="1"/>
    <col min="8969" max="8969" width="15.75" style="533" customWidth="1"/>
    <col min="8970" max="8970" width="36.875" style="533" customWidth="1"/>
    <col min="8971" max="9216" width="9" style="533"/>
    <col min="9217" max="9217" width="33.5" style="533" customWidth="1"/>
    <col min="9218" max="9218" width="14.625" style="533" customWidth="1"/>
    <col min="9219" max="9219" width="14.375" style="533" customWidth="1"/>
    <col min="9220" max="9222" width="12.125" style="533" bestFit="1" customWidth="1"/>
    <col min="9223" max="9223" width="13.125" style="533" customWidth="1"/>
    <col min="9224" max="9224" width="15.375" style="533" customWidth="1"/>
    <col min="9225" max="9225" width="15.75" style="533" customWidth="1"/>
    <col min="9226" max="9226" width="36.875" style="533" customWidth="1"/>
    <col min="9227" max="9472" width="9" style="533"/>
    <col min="9473" max="9473" width="33.5" style="533" customWidth="1"/>
    <col min="9474" max="9474" width="14.625" style="533" customWidth="1"/>
    <col min="9475" max="9475" width="14.375" style="533" customWidth="1"/>
    <col min="9476" max="9478" width="12.125" style="533" bestFit="1" customWidth="1"/>
    <col min="9479" max="9479" width="13.125" style="533" customWidth="1"/>
    <col min="9480" max="9480" width="15.375" style="533" customWidth="1"/>
    <col min="9481" max="9481" width="15.75" style="533" customWidth="1"/>
    <col min="9482" max="9482" width="36.875" style="533" customWidth="1"/>
    <col min="9483" max="9728" width="9" style="533"/>
    <col min="9729" max="9729" width="33.5" style="533" customWidth="1"/>
    <col min="9730" max="9730" width="14.625" style="533" customWidth="1"/>
    <col min="9731" max="9731" width="14.375" style="533" customWidth="1"/>
    <col min="9732" max="9734" width="12.125" style="533" bestFit="1" customWidth="1"/>
    <col min="9735" max="9735" width="13.125" style="533" customWidth="1"/>
    <col min="9736" max="9736" width="15.375" style="533" customWidth="1"/>
    <col min="9737" max="9737" width="15.75" style="533" customWidth="1"/>
    <col min="9738" max="9738" width="36.875" style="533" customWidth="1"/>
    <col min="9739" max="9984" width="9" style="533"/>
    <col min="9985" max="9985" width="33.5" style="533" customWidth="1"/>
    <col min="9986" max="9986" width="14.625" style="533" customWidth="1"/>
    <col min="9987" max="9987" width="14.375" style="533" customWidth="1"/>
    <col min="9988" max="9990" width="12.125" style="533" bestFit="1" customWidth="1"/>
    <col min="9991" max="9991" width="13.125" style="533" customWidth="1"/>
    <col min="9992" max="9992" width="15.375" style="533" customWidth="1"/>
    <col min="9993" max="9993" width="15.75" style="533" customWidth="1"/>
    <col min="9994" max="9994" width="36.875" style="533" customWidth="1"/>
    <col min="9995" max="10240" width="9" style="533"/>
    <col min="10241" max="10241" width="33.5" style="533" customWidth="1"/>
    <col min="10242" max="10242" width="14.625" style="533" customWidth="1"/>
    <col min="10243" max="10243" width="14.375" style="533" customWidth="1"/>
    <col min="10244" max="10246" width="12.125" style="533" bestFit="1" customWidth="1"/>
    <col min="10247" max="10247" width="13.125" style="533" customWidth="1"/>
    <col min="10248" max="10248" width="15.375" style="533" customWidth="1"/>
    <col min="10249" max="10249" width="15.75" style="533" customWidth="1"/>
    <col min="10250" max="10250" width="36.875" style="533" customWidth="1"/>
    <col min="10251" max="10496" width="9" style="533"/>
    <col min="10497" max="10497" width="33.5" style="533" customWidth="1"/>
    <col min="10498" max="10498" width="14.625" style="533" customWidth="1"/>
    <col min="10499" max="10499" width="14.375" style="533" customWidth="1"/>
    <col min="10500" max="10502" width="12.125" style="533" bestFit="1" customWidth="1"/>
    <col min="10503" max="10503" width="13.125" style="533" customWidth="1"/>
    <col min="10504" max="10504" width="15.375" style="533" customWidth="1"/>
    <col min="10505" max="10505" width="15.75" style="533" customWidth="1"/>
    <col min="10506" max="10506" width="36.875" style="533" customWidth="1"/>
    <col min="10507" max="10752" width="9" style="533"/>
    <col min="10753" max="10753" width="33.5" style="533" customWidth="1"/>
    <col min="10754" max="10754" width="14.625" style="533" customWidth="1"/>
    <col min="10755" max="10755" width="14.375" style="533" customWidth="1"/>
    <col min="10756" max="10758" width="12.125" style="533" bestFit="1" customWidth="1"/>
    <col min="10759" max="10759" width="13.125" style="533" customWidth="1"/>
    <col min="10760" max="10760" width="15.375" style="533" customWidth="1"/>
    <col min="10761" max="10761" width="15.75" style="533" customWidth="1"/>
    <col min="10762" max="10762" width="36.875" style="533" customWidth="1"/>
    <col min="10763" max="11008" width="9" style="533"/>
    <col min="11009" max="11009" width="33.5" style="533" customWidth="1"/>
    <col min="11010" max="11010" width="14.625" style="533" customWidth="1"/>
    <col min="11011" max="11011" width="14.375" style="533" customWidth="1"/>
    <col min="11012" max="11014" width="12.125" style="533" bestFit="1" customWidth="1"/>
    <col min="11015" max="11015" width="13.125" style="533" customWidth="1"/>
    <col min="11016" max="11016" width="15.375" style="533" customWidth="1"/>
    <col min="11017" max="11017" width="15.75" style="533" customWidth="1"/>
    <col min="11018" max="11018" width="36.875" style="533" customWidth="1"/>
    <col min="11019" max="11264" width="9" style="533"/>
    <col min="11265" max="11265" width="33.5" style="533" customWidth="1"/>
    <col min="11266" max="11266" width="14.625" style="533" customWidth="1"/>
    <col min="11267" max="11267" width="14.375" style="533" customWidth="1"/>
    <col min="11268" max="11270" width="12.125" style="533" bestFit="1" customWidth="1"/>
    <col min="11271" max="11271" width="13.125" style="533" customWidth="1"/>
    <col min="11272" max="11272" width="15.375" style="533" customWidth="1"/>
    <col min="11273" max="11273" width="15.75" style="533" customWidth="1"/>
    <col min="11274" max="11274" width="36.875" style="533" customWidth="1"/>
    <col min="11275" max="11520" width="9" style="533"/>
    <col min="11521" max="11521" width="33.5" style="533" customWidth="1"/>
    <col min="11522" max="11522" width="14.625" style="533" customWidth="1"/>
    <col min="11523" max="11523" width="14.375" style="533" customWidth="1"/>
    <col min="11524" max="11526" width="12.125" style="533" bestFit="1" customWidth="1"/>
    <col min="11527" max="11527" width="13.125" style="533" customWidth="1"/>
    <col min="11528" max="11528" width="15.375" style="533" customWidth="1"/>
    <col min="11529" max="11529" width="15.75" style="533" customWidth="1"/>
    <col min="11530" max="11530" width="36.875" style="533" customWidth="1"/>
    <col min="11531" max="11776" width="9" style="533"/>
    <col min="11777" max="11777" width="33.5" style="533" customWidth="1"/>
    <col min="11778" max="11778" width="14.625" style="533" customWidth="1"/>
    <col min="11779" max="11779" width="14.375" style="533" customWidth="1"/>
    <col min="11780" max="11782" width="12.125" style="533" bestFit="1" customWidth="1"/>
    <col min="11783" max="11783" width="13.125" style="533" customWidth="1"/>
    <col min="11784" max="11784" width="15.375" style="533" customWidth="1"/>
    <col min="11785" max="11785" width="15.75" style="533" customWidth="1"/>
    <col min="11786" max="11786" width="36.875" style="533" customWidth="1"/>
    <col min="11787" max="12032" width="9" style="533"/>
    <col min="12033" max="12033" width="33.5" style="533" customWidth="1"/>
    <col min="12034" max="12034" width="14.625" style="533" customWidth="1"/>
    <col min="12035" max="12035" width="14.375" style="533" customWidth="1"/>
    <col min="12036" max="12038" width="12.125" style="533" bestFit="1" customWidth="1"/>
    <col min="12039" max="12039" width="13.125" style="533" customWidth="1"/>
    <col min="12040" max="12040" width="15.375" style="533" customWidth="1"/>
    <col min="12041" max="12041" width="15.75" style="533" customWidth="1"/>
    <col min="12042" max="12042" width="36.875" style="533" customWidth="1"/>
    <col min="12043" max="12288" width="9" style="533"/>
    <col min="12289" max="12289" width="33.5" style="533" customWidth="1"/>
    <col min="12290" max="12290" width="14.625" style="533" customWidth="1"/>
    <col min="12291" max="12291" width="14.375" style="533" customWidth="1"/>
    <col min="12292" max="12294" width="12.125" style="533" bestFit="1" customWidth="1"/>
    <col min="12295" max="12295" width="13.125" style="533" customWidth="1"/>
    <col min="12296" max="12296" width="15.375" style="533" customWidth="1"/>
    <col min="12297" max="12297" width="15.75" style="533" customWidth="1"/>
    <col min="12298" max="12298" width="36.875" style="533" customWidth="1"/>
    <col min="12299" max="12544" width="9" style="533"/>
    <col min="12545" max="12545" width="33.5" style="533" customWidth="1"/>
    <col min="12546" max="12546" width="14.625" style="533" customWidth="1"/>
    <col min="12547" max="12547" width="14.375" style="533" customWidth="1"/>
    <col min="12548" max="12550" width="12.125" style="533" bestFit="1" customWidth="1"/>
    <col min="12551" max="12551" width="13.125" style="533" customWidth="1"/>
    <col min="12552" max="12552" width="15.375" style="533" customWidth="1"/>
    <col min="12553" max="12553" width="15.75" style="533" customWidth="1"/>
    <col min="12554" max="12554" width="36.875" style="533" customWidth="1"/>
    <col min="12555" max="12800" width="9" style="533"/>
    <col min="12801" max="12801" width="33.5" style="533" customWidth="1"/>
    <col min="12802" max="12802" width="14.625" style="533" customWidth="1"/>
    <col min="12803" max="12803" width="14.375" style="533" customWidth="1"/>
    <col min="12804" max="12806" width="12.125" style="533" bestFit="1" customWidth="1"/>
    <col min="12807" max="12807" width="13.125" style="533" customWidth="1"/>
    <col min="12808" max="12808" width="15.375" style="533" customWidth="1"/>
    <col min="12809" max="12809" width="15.75" style="533" customWidth="1"/>
    <col min="12810" max="12810" width="36.875" style="533" customWidth="1"/>
    <col min="12811" max="13056" width="9" style="533"/>
    <col min="13057" max="13057" width="33.5" style="533" customWidth="1"/>
    <col min="13058" max="13058" width="14.625" style="533" customWidth="1"/>
    <col min="13059" max="13059" width="14.375" style="533" customWidth="1"/>
    <col min="13060" max="13062" width="12.125" style="533" bestFit="1" customWidth="1"/>
    <col min="13063" max="13063" width="13.125" style="533" customWidth="1"/>
    <col min="13064" max="13064" width="15.375" style="533" customWidth="1"/>
    <col min="13065" max="13065" width="15.75" style="533" customWidth="1"/>
    <col min="13066" max="13066" width="36.875" style="533" customWidth="1"/>
    <col min="13067" max="13312" width="9" style="533"/>
    <col min="13313" max="13313" width="33.5" style="533" customWidth="1"/>
    <col min="13314" max="13314" width="14.625" style="533" customWidth="1"/>
    <col min="13315" max="13315" width="14.375" style="533" customWidth="1"/>
    <col min="13316" max="13318" width="12.125" style="533" bestFit="1" customWidth="1"/>
    <col min="13319" max="13319" width="13.125" style="533" customWidth="1"/>
    <col min="13320" max="13320" width="15.375" style="533" customWidth="1"/>
    <col min="13321" max="13321" width="15.75" style="533" customWidth="1"/>
    <col min="13322" max="13322" width="36.875" style="533" customWidth="1"/>
    <col min="13323" max="13568" width="9" style="533"/>
    <col min="13569" max="13569" width="33.5" style="533" customWidth="1"/>
    <col min="13570" max="13570" width="14.625" style="533" customWidth="1"/>
    <col min="13571" max="13571" width="14.375" style="533" customWidth="1"/>
    <col min="13572" max="13574" width="12.125" style="533" bestFit="1" customWidth="1"/>
    <col min="13575" max="13575" width="13.125" style="533" customWidth="1"/>
    <col min="13576" max="13576" width="15.375" style="533" customWidth="1"/>
    <col min="13577" max="13577" width="15.75" style="533" customWidth="1"/>
    <col min="13578" max="13578" width="36.875" style="533" customWidth="1"/>
    <col min="13579" max="13824" width="9" style="533"/>
    <col min="13825" max="13825" width="33.5" style="533" customWidth="1"/>
    <col min="13826" max="13826" width="14.625" style="533" customWidth="1"/>
    <col min="13827" max="13827" width="14.375" style="533" customWidth="1"/>
    <col min="13828" max="13830" width="12.125" style="533" bestFit="1" customWidth="1"/>
    <col min="13831" max="13831" width="13.125" style="533" customWidth="1"/>
    <col min="13832" max="13832" width="15.375" style="533" customWidth="1"/>
    <col min="13833" max="13833" width="15.75" style="533" customWidth="1"/>
    <col min="13834" max="13834" width="36.875" style="533" customWidth="1"/>
    <col min="13835" max="14080" width="9" style="533"/>
    <col min="14081" max="14081" width="33.5" style="533" customWidth="1"/>
    <col min="14082" max="14082" width="14.625" style="533" customWidth="1"/>
    <col min="14083" max="14083" width="14.375" style="533" customWidth="1"/>
    <col min="14084" max="14086" width="12.125" style="533" bestFit="1" customWidth="1"/>
    <col min="14087" max="14087" width="13.125" style="533" customWidth="1"/>
    <col min="14088" max="14088" width="15.375" style="533" customWidth="1"/>
    <col min="14089" max="14089" width="15.75" style="533" customWidth="1"/>
    <col min="14090" max="14090" width="36.875" style="533" customWidth="1"/>
    <col min="14091" max="14336" width="9" style="533"/>
    <col min="14337" max="14337" width="33.5" style="533" customWidth="1"/>
    <col min="14338" max="14338" width="14.625" style="533" customWidth="1"/>
    <col min="14339" max="14339" width="14.375" style="533" customWidth="1"/>
    <col min="14340" max="14342" width="12.125" style="533" bestFit="1" customWidth="1"/>
    <col min="14343" max="14343" width="13.125" style="533" customWidth="1"/>
    <col min="14344" max="14344" width="15.375" style="533" customWidth="1"/>
    <col min="14345" max="14345" width="15.75" style="533" customWidth="1"/>
    <col min="14346" max="14346" width="36.875" style="533" customWidth="1"/>
    <col min="14347" max="14592" width="9" style="533"/>
    <col min="14593" max="14593" width="33.5" style="533" customWidth="1"/>
    <col min="14594" max="14594" width="14.625" style="533" customWidth="1"/>
    <col min="14595" max="14595" width="14.375" style="533" customWidth="1"/>
    <col min="14596" max="14598" width="12.125" style="533" bestFit="1" customWidth="1"/>
    <col min="14599" max="14599" width="13.125" style="533" customWidth="1"/>
    <col min="14600" max="14600" width="15.375" style="533" customWidth="1"/>
    <col min="14601" max="14601" width="15.75" style="533" customWidth="1"/>
    <col min="14602" max="14602" width="36.875" style="533" customWidth="1"/>
    <col min="14603" max="14848" width="9" style="533"/>
    <col min="14849" max="14849" width="33.5" style="533" customWidth="1"/>
    <col min="14850" max="14850" width="14.625" style="533" customWidth="1"/>
    <col min="14851" max="14851" width="14.375" style="533" customWidth="1"/>
    <col min="14852" max="14854" width="12.125" style="533" bestFit="1" customWidth="1"/>
    <col min="14855" max="14855" width="13.125" style="533" customWidth="1"/>
    <col min="14856" max="14856" width="15.375" style="533" customWidth="1"/>
    <col min="14857" max="14857" width="15.75" style="533" customWidth="1"/>
    <col min="14858" max="14858" width="36.875" style="533" customWidth="1"/>
    <col min="14859" max="15104" width="9" style="533"/>
    <col min="15105" max="15105" width="33.5" style="533" customWidth="1"/>
    <col min="15106" max="15106" width="14.625" style="533" customWidth="1"/>
    <col min="15107" max="15107" width="14.375" style="533" customWidth="1"/>
    <col min="15108" max="15110" width="12.125" style="533" bestFit="1" customWidth="1"/>
    <col min="15111" max="15111" width="13.125" style="533" customWidth="1"/>
    <col min="15112" max="15112" width="15.375" style="533" customWidth="1"/>
    <col min="15113" max="15113" width="15.75" style="533" customWidth="1"/>
    <col min="15114" max="15114" width="36.875" style="533" customWidth="1"/>
    <col min="15115" max="15360" width="9" style="533"/>
    <col min="15361" max="15361" width="33.5" style="533" customWidth="1"/>
    <col min="15362" max="15362" width="14.625" style="533" customWidth="1"/>
    <col min="15363" max="15363" width="14.375" style="533" customWidth="1"/>
    <col min="15364" max="15366" width="12.125" style="533" bestFit="1" customWidth="1"/>
    <col min="15367" max="15367" width="13.125" style="533" customWidth="1"/>
    <col min="15368" max="15368" width="15.375" style="533" customWidth="1"/>
    <col min="15369" max="15369" width="15.75" style="533" customWidth="1"/>
    <col min="15370" max="15370" width="36.875" style="533" customWidth="1"/>
    <col min="15371" max="15616" width="9" style="533"/>
    <col min="15617" max="15617" width="33.5" style="533" customWidth="1"/>
    <col min="15618" max="15618" width="14.625" style="533" customWidth="1"/>
    <col min="15619" max="15619" width="14.375" style="533" customWidth="1"/>
    <col min="15620" max="15622" width="12.125" style="533" bestFit="1" customWidth="1"/>
    <col min="15623" max="15623" width="13.125" style="533" customWidth="1"/>
    <col min="15624" max="15624" width="15.375" style="533" customWidth="1"/>
    <col min="15625" max="15625" width="15.75" style="533" customWidth="1"/>
    <col min="15626" max="15626" width="36.875" style="533" customWidth="1"/>
    <col min="15627" max="15872" width="9" style="533"/>
    <col min="15873" max="15873" width="33.5" style="533" customWidth="1"/>
    <col min="15874" max="15874" width="14.625" style="533" customWidth="1"/>
    <col min="15875" max="15875" width="14.375" style="533" customWidth="1"/>
    <col min="15876" max="15878" width="12.125" style="533" bestFit="1" customWidth="1"/>
    <col min="15879" max="15879" width="13.125" style="533" customWidth="1"/>
    <col min="15880" max="15880" width="15.375" style="533" customWidth="1"/>
    <col min="15881" max="15881" width="15.75" style="533" customWidth="1"/>
    <col min="15882" max="15882" width="36.875" style="533" customWidth="1"/>
    <col min="15883" max="16128" width="9" style="533"/>
    <col min="16129" max="16129" width="33.5" style="533" customWidth="1"/>
    <col min="16130" max="16130" width="14.625" style="533" customWidth="1"/>
    <col min="16131" max="16131" width="14.375" style="533" customWidth="1"/>
    <col min="16132" max="16134" width="12.125" style="533" bestFit="1" customWidth="1"/>
    <col min="16135" max="16135" width="13.125" style="533" customWidth="1"/>
    <col min="16136" max="16136" width="15.375" style="533" customWidth="1"/>
    <col min="16137" max="16137" width="15.75" style="533" customWidth="1"/>
    <col min="16138" max="16138" width="36.875" style="533" customWidth="1"/>
    <col min="16139" max="16384" width="9" style="533"/>
  </cols>
  <sheetData>
    <row r="1" spans="1:11" ht="20.25" thickBot="1">
      <c r="A1" s="1116" t="s">
        <v>1958</v>
      </c>
      <c r="B1" s="1117"/>
      <c r="C1" s="1117"/>
      <c r="D1" s="1117"/>
      <c r="E1" s="1117"/>
      <c r="F1" s="1117"/>
      <c r="G1" s="1117"/>
      <c r="H1" s="1117"/>
      <c r="I1" s="1116" t="s">
        <v>771</v>
      </c>
      <c r="J1" s="1140" t="s">
        <v>772</v>
      </c>
    </row>
    <row r="2" spans="1:11" ht="20.25" thickBot="1">
      <c r="A2" s="1116" t="s">
        <v>1959</v>
      </c>
      <c r="B2" s="1119" t="s">
        <v>1940</v>
      </c>
      <c r="C2" s="1119"/>
      <c r="D2" s="1119"/>
      <c r="E2" s="1119"/>
      <c r="F2" s="1119"/>
      <c r="G2" s="1119"/>
      <c r="H2" s="1119"/>
      <c r="I2" s="1116" t="s">
        <v>842</v>
      </c>
      <c r="J2" s="1141" t="s">
        <v>1941</v>
      </c>
    </row>
    <row r="3" spans="1:11" ht="42" customHeight="1">
      <c r="A3" s="1718" t="s">
        <v>1960</v>
      </c>
      <c r="B3" s="1719"/>
      <c r="C3" s="1719"/>
      <c r="D3" s="1719"/>
      <c r="E3" s="1719"/>
      <c r="F3" s="1719"/>
      <c r="G3" s="1719"/>
      <c r="H3" s="1719"/>
      <c r="I3" s="1719"/>
      <c r="J3" s="1719"/>
      <c r="K3" s="446" t="s">
        <v>113</v>
      </c>
    </row>
    <row r="4" spans="1:11" ht="32.25" customHeight="1" thickBot="1">
      <c r="A4" s="1142" t="s">
        <v>1961</v>
      </c>
      <c r="B4" s="1720" t="s">
        <v>2021</v>
      </c>
      <c r="C4" s="1721"/>
      <c r="D4" s="1721"/>
      <c r="E4" s="1721"/>
      <c r="F4" s="1721"/>
      <c r="G4" s="1721"/>
      <c r="H4" s="1722"/>
      <c r="I4" s="1143"/>
      <c r="J4" s="1144" t="s">
        <v>1963</v>
      </c>
      <c r="K4" s="540"/>
    </row>
    <row r="5" spans="1:11" ht="21.95" customHeight="1">
      <c r="A5" s="1723" t="s">
        <v>1964</v>
      </c>
      <c r="B5" s="1725" t="s">
        <v>1965</v>
      </c>
      <c r="C5" s="1727" t="s">
        <v>1966</v>
      </c>
      <c r="D5" s="1728"/>
      <c r="E5" s="1728"/>
      <c r="F5" s="1728"/>
      <c r="G5" s="1728"/>
      <c r="H5" s="1729" t="s">
        <v>1967</v>
      </c>
      <c r="I5" s="1730"/>
      <c r="J5" s="1731"/>
    </row>
    <row r="6" spans="1:11" ht="42.95" customHeight="1" thickBot="1">
      <c r="A6" s="1724"/>
      <c r="B6" s="1726"/>
      <c r="C6" s="1122" t="s">
        <v>791</v>
      </c>
      <c r="D6" s="1122" t="s">
        <v>1968</v>
      </c>
      <c r="E6" s="1122" t="s">
        <v>1969</v>
      </c>
      <c r="F6" s="1122" t="s">
        <v>1970</v>
      </c>
      <c r="G6" s="1145" t="s">
        <v>1971</v>
      </c>
      <c r="H6" s="1122" t="s">
        <v>791</v>
      </c>
      <c r="I6" s="1146" t="s">
        <v>1972</v>
      </c>
      <c r="J6" s="1147" t="s">
        <v>1973</v>
      </c>
    </row>
    <row r="7" spans="1:11" ht="16.5" customHeight="1">
      <c r="A7" s="1148" t="s">
        <v>1974</v>
      </c>
      <c r="B7" s="1149">
        <f>IF(AND(B8=B23,B23=B26,B26=B8),B8,"F")</f>
        <v>10</v>
      </c>
      <c r="C7" s="1150">
        <f>C9+C15+C16+C22</f>
        <v>9</v>
      </c>
      <c r="D7" s="1150">
        <f t="shared" ref="D7:J7" si="0">IF(AND(D8=D23,D23=D26,D26=D8),D8,"F")</f>
        <v>6</v>
      </c>
      <c r="E7" s="1150">
        <f t="shared" si="0"/>
        <v>0</v>
      </c>
      <c r="F7" s="1150">
        <f>IF(AND(F8=F23,F23=F26,F26=F8),F8,"F")</f>
        <v>2</v>
      </c>
      <c r="G7" s="1150">
        <f>IF(AND(G8=G23,G23=G26,G26=G8),G8,"F")</f>
        <v>1</v>
      </c>
      <c r="H7" s="1150">
        <f>H9+H15+H16+H22</f>
        <v>1</v>
      </c>
      <c r="I7" s="1150">
        <f t="shared" si="0"/>
        <v>1</v>
      </c>
      <c r="J7" s="1151">
        <f t="shared" si="0"/>
        <v>0</v>
      </c>
    </row>
    <row r="8" spans="1:11" ht="16.5" customHeight="1">
      <c r="A8" s="1152" t="s">
        <v>1975</v>
      </c>
      <c r="B8" s="1153">
        <f>B9+B15+B16+B22</f>
        <v>10</v>
      </c>
      <c r="C8" s="1154">
        <f>SUM(D8:G8)</f>
        <v>9</v>
      </c>
      <c r="D8" s="1154">
        <f t="shared" ref="D8:J8" si="1">SUM(D10:D16)+D22</f>
        <v>6</v>
      </c>
      <c r="E8" s="1154">
        <f t="shared" si="1"/>
        <v>0</v>
      </c>
      <c r="F8" s="1154">
        <f t="shared" si="1"/>
        <v>2</v>
      </c>
      <c r="G8" s="1154">
        <f t="shared" si="1"/>
        <v>1</v>
      </c>
      <c r="H8" s="1154">
        <f>SUM(I8:J8)</f>
        <v>1</v>
      </c>
      <c r="I8" s="1154">
        <f t="shared" si="1"/>
        <v>1</v>
      </c>
      <c r="J8" s="1155">
        <f t="shared" si="1"/>
        <v>0</v>
      </c>
    </row>
    <row r="9" spans="1:11" ht="16.5" customHeight="1">
      <c r="A9" s="1152" t="s">
        <v>1976</v>
      </c>
      <c r="B9" s="1153">
        <f>C9+H9</f>
        <v>1</v>
      </c>
      <c r="C9" s="1154">
        <v>1</v>
      </c>
      <c r="D9" s="1154">
        <f t="shared" ref="D9:J9" si="2">SUM(D10:D14)</f>
        <v>0</v>
      </c>
      <c r="E9" s="1154">
        <f t="shared" si="2"/>
        <v>0</v>
      </c>
      <c r="F9" s="1154">
        <f t="shared" si="2"/>
        <v>0</v>
      </c>
      <c r="G9" s="1154">
        <v>0</v>
      </c>
      <c r="H9" s="1154">
        <f t="shared" ref="H9:H32" si="3">SUM(I9:J9)</f>
        <v>0</v>
      </c>
      <c r="I9" s="1154">
        <f t="shared" si="2"/>
        <v>0</v>
      </c>
      <c r="J9" s="1155">
        <f t="shared" si="2"/>
        <v>0</v>
      </c>
    </row>
    <row r="10" spans="1:11" ht="16.5" customHeight="1">
      <c r="A10" s="1152" t="s">
        <v>1977</v>
      </c>
      <c r="B10" s="1153">
        <f t="shared" ref="B10:B32" si="4">C10+H10</f>
        <v>0</v>
      </c>
      <c r="C10" s="1154">
        <f t="shared" ref="C10:C32" si="5">SUM(D10:G10)</f>
        <v>0</v>
      </c>
      <c r="D10" s="1156">
        <v>0</v>
      </c>
      <c r="E10" s="1156">
        <v>0</v>
      </c>
      <c r="F10" s="1156">
        <v>0</v>
      </c>
      <c r="G10" s="1156">
        <v>0</v>
      </c>
      <c r="H10" s="1154">
        <f t="shared" si="3"/>
        <v>0</v>
      </c>
      <c r="I10" s="1156">
        <v>0</v>
      </c>
      <c r="J10" s="1157">
        <v>0</v>
      </c>
    </row>
    <row r="11" spans="1:11" ht="16.5" customHeight="1">
      <c r="A11" s="1152" t="s">
        <v>1978</v>
      </c>
      <c r="B11" s="1153">
        <f t="shared" si="4"/>
        <v>0</v>
      </c>
      <c r="C11" s="1154">
        <f t="shared" si="5"/>
        <v>0</v>
      </c>
      <c r="D11" s="1158">
        <v>0</v>
      </c>
      <c r="E11" s="1156">
        <v>0</v>
      </c>
      <c r="F11" s="1156">
        <v>0</v>
      </c>
      <c r="G11" s="1156">
        <v>0</v>
      </c>
      <c r="H11" s="1154">
        <f t="shared" si="3"/>
        <v>0</v>
      </c>
      <c r="I11" s="1156">
        <v>0</v>
      </c>
      <c r="J11" s="1157">
        <v>0</v>
      </c>
    </row>
    <row r="12" spans="1:11" ht="16.5" customHeight="1">
      <c r="A12" s="1152" t="s">
        <v>1979</v>
      </c>
      <c r="B12" s="1153">
        <f t="shared" si="4"/>
        <v>1</v>
      </c>
      <c r="C12" s="1154">
        <f>SUM(D12:G12)</f>
        <v>1</v>
      </c>
      <c r="D12" s="1156">
        <v>0</v>
      </c>
      <c r="E12" s="1156">
        <v>0</v>
      </c>
      <c r="F12" s="1156">
        <v>0</v>
      </c>
      <c r="G12" s="1156">
        <v>1</v>
      </c>
      <c r="H12" s="1154">
        <f t="shared" si="3"/>
        <v>0</v>
      </c>
      <c r="I12" s="1156">
        <v>0</v>
      </c>
      <c r="J12" s="1157">
        <v>0</v>
      </c>
    </row>
    <row r="13" spans="1:11" ht="16.5" customHeight="1">
      <c r="A13" s="1152" t="s">
        <v>1980</v>
      </c>
      <c r="B13" s="1153">
        <f t="shared" si="4"/>
        <v>0</v>
      </c>
      <c r="C13" s="1154">
        <f t="shared" si="5"/>
        <v>0</v>
      </c>
      <c r="D13" s="1156">
        <v>0</v>
      </c>
      <c r="E13" s="1156">
        <v>0</v>
      </c>
      <c r="F13" s="1156">
        <v>0</v>
      </c>
      <c r="G13" s="1156">
        <v>0</v>
      </c>
      <c r="H13" s="1154">
        <f t="shared" si="3"/>
        <v>0</v>
      </c>
      <c r="I13" s="1156">
        <v>0</v>
      </c>
      <c r="J13" s="1157">
        <v>0</v>
      </c>
    </row>
    <row r="14" spans="1:11" ht="16.5" customHeight="1">
      <c r="A14" s="1152" t="s">
        <v>1981</v>
      </c>
      <c r="B14" s="1153">
        <f t="shared" si="4"/>
        <v>0</v>
      </c>
      <c r="C14" s="1154">
        <f t="shared" si="5"/>
        <v>0</v>
      </c>
      <c r="D14" s="1156">
        <v>0</v>
      </c>
      <c r="E14" s="1156">
        <v>0</v>
      </c>
      <c r="F14" s="1156">
        <v>0</v>
      </c>
      <c r="G14" s="1156">
        <v>0</v>
      </c>
      <c r="H14" s="1154">
        <f t="shared" si="3"/>
        <v>0</v>
      </c>
      <c r="I14" s="1156">
        <v>0</v>
      </c>
      <c r="J14" s="1157">
        <v>0</v>
      </c>
    </row>
    <row r="15" spans="1:11" ht="16.5" customHeight="1">
      <c r="A15" s="1152" t="s">
        <v>1982</v>
      </c>
      <c r="B15" s="1153">
        <f t="shared" si="4"/>
        <v>0</v>
      </c>
      <c r="C15" s="1154">
        <f t="shared" si="5"/>
        <v>0</v>
      </c>
      <c r="D15" s="1156">
        <v>0</v>
      </c>
      <c r="E15" s="1156"/>
      <c r="F15" s="1156">
        <v>0</v>
      </c>
      <c r="G15" s="1156">
        <v>0</v>
      </c>
      <c r="H15" s="1154">
        <f t="shared" si="3"/>
        <v>0</v>
      </c>
      <c r="I15" s="1156">
        <v>0</v>
      </c>
      <c r="J15" s="1157">
        <v>0</v>
      </c>
    </row>
    <row r="16" spans="1:11" ht="16.5" customHeight="1">
      <c r="A16" s="1159" t="s">
        <v>1983</v>
      </c>
      <c r="B16" s="1153">
        <f t="shared" si="4"/>
        <v>9</v>
      </c>
      <c r="C16" s="1154">
        <f t="shared" si="5"/>
        <v>8</v>
      </c>
      <c r="D16" s="1154">
        <f t="shared" ref="D16:J16" si="6">SUM(D17:D21)</f>
        <v>6</v>
      </c>
      <c r="E16" s="1154">
        <f t="shared" si="6"/>
        <v>0</v>
      </c>
      <c r="F16" s="1154">
        <f t="shared" si="6"/>
        <v>2</v>
      </c>
      <c r="G16" s="1154">
        <f t="shared" si="6"/>
        <v>0</v>
      </c>
      <c r="H16" s="1154">
        <f t="shared" si="3"/>
        <v>1</v>
      </c>
      <c r="I16" s="1154">
        <f t="shared" si="6"/>
        <v>1</v>
      </c>
      <c r="J16" s="1155">
        <f t="shared" si="6"/>
        <v>0</v>
      </c>
    </row>
    <row r="17" spans="1:10" ht="16.5" customHeight="1">
      <c r="A17" s="1152" t="s">
        <v>1984</v>
      </c>
      <c r="B17" s="1153">
        <f t="shared" si="4"/>
        <v>9</v>
      </c>
      <c r="C17" s="1154">
        <f t="shared" si="5"/>
        <v>8</v>
      </c>
      <c r="D17" s="1156">
        <v>6</v>
      </c>
      <c r="E17" s="1156">
        <v>0</v>
      </c>
      <c r="F17" s="1156">
        <v>2</v>
      </c>
      <c r="G17" s="1156">
        <v>0</v>
      </c>
      <c r="H17" s="1154">
        <f t="shared" si="3"/>
        <v>1</v>
      </c>
      <c r="I17" s="1156">
        <v>1</v>
      </c>
      <c r="J17" s="1157">
        <v>0</v>
      </c>
    </row>
    <row r="18" spans="1:10" ht="16.5" customHeight="1">
      <c r="A18" s="1152" t="s">
        <v>1985</v>
      </c>
      <c r="B18" s="1153">
        <f t="shared" si="4"/>
        <v>0</v>
      </c>
      <c r="C18" s="1154">
        <f t="shared" si="5"/>
        <v>0</v>
      </c>
      <c r="D18" s="1156">
        <v>0</v>
      </c>
      <c r="E18" s="1156">
        <v>0</v>
      </c>
      <c r="F18" s="1156">
        <v>0</v>
      </c>
      <c r="G18" s="1156">
        <v>0</v>
      </c>
      <c r="H18" s="1154">
        <f t="shared" si="3"/>
        <v>0</v>
      </c>
      <c r="I18" s="1156">
        <v>0</v>
      </c>
      <c r="J18" s="1157">
        <v>0</v>
      </c>
    </row>
    <row r="19" spans="1:10" ht="16.5" customHeight="1">
      <c r="A19" s="1152" t="s">
        <v>1986</v>
      </c>
      <c r="B19" s="1153">
        <f t="shared" si="4"/>
        <v>0</v>
      </c>
      <c r="C19" s="1154">
        <f t="shared" si="5"/>
        <v>0</v>
      </c>
      <c r="D19" s="1156">
        <v>0</v>
      </c>
      <c r="E19" s="1156">
        <v>0</v>
      </c>
      <c r="F19" s="1156">
        <v>0</v>
      </c>
      <c r="G19" s="1156">
        <v>0</v>
      </c>
      <c r="H19" s="1154">
        <f t="shared" si="3"/>
        <v>0</v>
      </c>
      <c r="I19" s="1156">
        <v>0</v>
      </c>
      <c r="J19" s="1157">
        <v>0</v>
      </c>
    </row>
    <row r="20" spans="1:10" ht="16.5" customHeight="1">
      <c r="A20" s="1152" t="s">
        <v>1987</v>
      </c>
      <c r="B20" s="1153">
        <f t="shared" si="4"/>
        <v>0</v>
      </c>
      <c r="C20" s="1154">
        <f t="shared" si="5"/>
        <v>0</v>
      </c>
      <c r="D20" s="1156">
        <v>0</v>
      </c>
      <c r="E20" s="1156">
        <v>0</v>
      </c>
      <c r="F20" s="1156">
        <v>0</v>
      </c>
      <c r="G20" s="1156">
        <v>0</v>
      </c>
      <c r="H20" s="1154">
        <f t="shared" si="3"/>
        <v>0</v>
      </c>
      <c r="I20" s="1156">
        <v>0</v>
      </c>
      <c r="J20" s="1157">
        <v>0</v>
      </c>
    </row>
    <row r="21" spans="1:10" ht="16.5" customHeight="1">
      <c r="A21" s="1152" t="s">
        <v>1988</v>
      </c>
      <c r="B21" s="1153">
        <f t="shared" si="4"/>
        <v>0</v>
      </c>
      <c r="C21" s="1154">
        <f t="shared" si="5"/>
        <v>0</v>
      </c>
      <c r="D21" s="1156">
        <v>0</v>
      </c>
      <c r="E21" s="1156">
        <v>0</v>
      </c>
      <c r="F21" s="1156">
        <v>0</v>
      </c>
      <c r="G21" s="1156">
        <v>0</v>
      </c>
      <c r="H21" s="1154">
        <f t="shared" si="3"/>
        <v>0</v>
      </c>
      <c r="I21" s="1156">
        <v>0</v>
      </c>
      <c r="J21" s="1157">
        <v>0</v>
      </c>
    </row>
    <row r="22" spans="1:10" ht="16.5" customHeight="1">
      <c r="A22" s="1160" t="s">
        <v>1989</v>
      </c>
      <c r="B22" s="1153">
        <f t="shared" si="4"/>
        <v>0</v>
      </c>
      <c r="C22" s="1154">
        <f t="shared" si="5"/>
        <v>0</v>
      </c>
      <c r="D22" s="1156">
        <v>0</v>
      </c>
      <c r="E22" s="1156">
        <v>0</v>
      </c>
      <c r="F22" s="1156">
        <v>0</v>
      </c>
      <c r="G22" s="1156">
        <v>0</v>
      </c>
      <c r="H22" s="1154">
        <f t="shared" si="3"/>
        <v>0</v>
      </c>
      <c r="I22" s="1156">
        <v>0</v>
      </c>
      <c r="J22" s="1157">
        <v>0</v>
      </c>
    </row>
    <row r="23" spans="1:10" ht="16.5" customHeight="1">
      <c r="A23" s="1152" t="s">
        <v>1990</v>
      </c>
      <c r="B23" s="1153">
        <f t="shared" si="4"/>
        <v>10</v>
      </c>
      <c r="C23" s="1154">
        <f t="shared" si="5"/>
        <v>9</v>
      </c>
      <c r="D23" s="1154">
        <f t="shared" ref="D23:J23" si="7">SUM(D24:D25)</f>
        <v>6</v>
      </c>
      <c r="E23" s="1154">
        <f t="shared" si="7"/>
        <v>0</v>
      </c>
      <c r="F23" s="1154">
        <f t="shared" si="7"/>
        <v>2</v>
      </c>
      <c r="G23" s="1154">
        <f t="shared" si="7"/>
        <v>1</v>
      </c>
      <c r="H23" s="1154">
        <f t="shared" si="3"/>
        <v>1</v>
      </c>
      <c r="I23" s="1154">
        <f t="shared" si="7"/>
        <v>1</v>
      </c>
      <c r="J23" s="1155">
        <f t="shared" si="7"/>
        <v>0</v>
      </c>
    </row>
    <row r="24" spans="1:10" ht="16.5" customHeight="1">
      <c r="A24" s="1152" t="s">
        <v>1991</v>
      </c>
      <c r="B24" s="1153">
        <f t="shared" si="4"/>
        <v>9</v>
      </c>
      <c r="C24" s="1154">
        <f t="shared" si="5"/>
        <v>8</v>
      </c>
      <c r="D24" s="1156">
        <v>6</v>
      </c>
      <c r="E24" s="1156">
        <v>0</v>
      </c>
      <c r="F24" s="1156">
        <v>2</v>
      </c>
      <c r="G24" s="1156"/>
      <c r="H24" s="1154">
        <f t="shared" si="3"/>
        <v>1</v>
      </c>
      <c r="I24" s="1156">
        <v>1</v>
      </c>
      <c r="J24" s="1157">
        <v>0</v>
      </c>
    </row>
    <row r="25" spans="1:10" ht="16.5" customHeight="1">
      <c r="A25" s="1152" t="s">
        <v>1992</v>
      </c>
      <c r="B25" s="1153">
        <f t="shared" si="4"/>
        <v>1</v>
      </c>
      <c r="C25" s="1154">
        <f t="shared" si="5"/>
        <v>1</v>
      </c>
      <c r="D25" s="1156">
        <v>0</v>
      </c>
      <c r="E25" s="1156">
        <v>0</v>
      </c>
      <c r="F25" s="1156">
        <v>0</v>
      </c>
      <c r="G25" s="1156">
        <v>1</v>
      </c>
      <c r="H25" s="1154">
        <f t="shared" si="3"/>
        <v>0</v>
      </c>
      <c r="I25" s="1156">
        <v>0</v>
      </c>
      <c r="J25" s="1157">
        <v>0</v>
      </c>
    </row>
    <row r="26" spans="1:10">
      <c r="A26" s="1161" t="s">
        <v>1993</v>
      </c>
      <c r="B26" s="1153">
        <f t="shared" si="4"/>
        <v>10</v>
      </c>
      <c r="C26" s="1154">
        <f t="shared" si="5"/>
        <v>9</v>
      </c>
      <c r="D26" s="1154">
        <f t="shared" ref="D26:J26" si="8">SUM(D27:D32)</f>
        <v>6</v>
      </c>
      <c r="E26" s="1154">
        <f t="shared" si="8"/>
        <v>0</v>
      </c>
      <c r="F26" s="1154">
        <f t="shared" si="8"/>
        <v>2</v>
      </c>
      <c r="G26" s="1154">
        <f t="shared" si="8"/>
        <v>1</v>
      </c>
      <c r="H26" s="1154">
        <f t="shared" si="3"/>
        <v>1</v>
      </c>
      <c r="I26" s="1154">
        <f t="shared" si="8"/>
        <v>1</v>
      </c>
      <c r="J26" s="1155">
        <f t="shared" si="8"/>
        <v>0</v>
      </c>
    </row>
    <row r="27" spans="1:10" ht="16.5" customHeight="1">
      <c r="A27" s="1152" t="s">
        <v>1994</v>
      </c>
      <c r="B27" s="1153">
        <f t="shared" si="4"/>
        <v>0</v>
      </c>
      <c r="C27" s="1154">
        <f t="shared" si="5"/>
        <v>0</v>
      </c>
      <c r="D27" s="1156">
        <v>0</v>
      </c>
      <c r="E27" s="1156">
        <v>0</v>
      </c>
      <c r="F27" s="1156">
        <v>0</v>
      </c>
      <c r="G27" s="1156">
        <v>0</v>
      </c>
      <c r="H27" s="1154">
        <f t="shared" si="3"/>
        <v>0</v>
      </c>
      <c r="I27" s="1156">
        <v>0</v>
      </c>
      <c r="J27" s="1157">
        <v>0</v>
      </c>
    </row>
    <row r="28" spans="1:10" ht="16.5" customHeight="1">
      <c r="A28" s="1152" t="s">
        <v>1995</v>
      </c>
      <c r="B28" s="1153">
        <f t="shared" si="4"/>
        <v>2</v>
      </c>
      <c r="C28" s="1154">
        <f t="shared" si="5"/>
        <v>2</v>
      </c>
      <c r="D28" s="1156">
        <v>1</v>
      </c>
      <c r="E28" s="1156">
        <v>0</v>
      </c>
      <c r="F28" s="1156">
        <v>0</v>
      </c>
      <c r="G28" s="1156">
        <v>1</v>
      </c>
      <c r="H28" s="1154">
        <f t="shared" si="3"/>
        <v>0</v>
      </c>
      <c r="I28" s="1156">
        <v>0</v>
      </c>
      <c r="J28" s="1157">
        <v>0</v>
      </c>
    </row>
    <row r="29" spans="1:10" ht="16.5" customHeight="1">
      <c r="A29" s="1152" t="s">
        <v>1996</v>
      </c>
      <c r="B29" s="1153">
        <f t="shared" si="4"/>
        <v>4</v>
      </c>
      <c r="C29" s="1154">
        <f t="shared" si="5"/>
        <v>4</v>
      </c>
      <c r="D29" s="1156">
        <v>2</v>
      </c>
      <c r="E29" s="1156">
        <v>0</v>
      </c>
      <c r="F29" s="1156">
        <v>2</v>
      </c>
      <c r="G29" s="1156"/>
      <c r="H29" s="1154">
        <f t="shared" si="3"/>
        <v>0</v>
      </c>
      <c r="I29" s="1156">
        <v>0</v>
      </c>
      <c r="J29" s="1157">
        <v>0</v>
      </c>
    </row>
    <row r="30" spans="1:10" ht="16.5" customHeight="1">
      <c r="A30" s="1152" t="s">
        <v>1997</v>
      </c>
      <c r="B30" s="1153">
        <f t="shared" si="4"/>
        <v>4</v>
      </c>
      <c r="C30" s="1154">
        <f t="shared" si="5"/>
        <v>3</v>
      </c>
      <c r="D30" s="1156">
        <v>3</v>
      </c>
      <c r="E30" s="1156">
        <v>0</v>
      </c>
      <c r="F30" s="1156">
        <v>0</v>
      </c>
      <c r="G30" s="1156">
        <v>0</v>
      </c>
      <c r="H30" s="1154">
        <f t="shared" si="3"/>
        <v>1</v>
      </c>
      <c r="I30" s="1156">
        <v>1</v>
      </c>
      <c r="J30" s="1157">
        <v>0</v>
      </c>
    </row>
    <row r="31" spans="1:10" ht="16.5" customHeight="1">
      <c r="A31" s="1152" t="s">
        <v>1998</v>
      </c>
      <c r="B31" s="1153">
        <f t="shared" si="4"/>
        <v>0</v>
      </c>
      <c r="C31" s="1154">
        <f t="shared" si="5"/>
        <v>0</v>
      </c>
      <c r="D31" s="1156">
        <v>0</v>
      </c>
      <c r="E31" s="1156">
        <v>0</v>
      </c>
      <c r="F31" s="1156">
        <v>0</v>
      </c>
      <c r="G31" s="1156">
        <v>0</v>
      </c>
      <c r="H31" s="1154">
        <f t="shared" si="3"/>
        <v>0</v>
      </c>
      <c r="I31" s="1156">
        <v>0</v>
      </c>
      <c r="J31" s="1157">
        <v>0</v>
      </c>
    </row>
    <row r="32" spans="1:10" ht="16.5" customHeight="1" thickBot="1">
      <c r="A32" s="1162" t="s">
        <v>1999</v>
      </c>
      <c r="B32" s="1163">
        <f t="shared" si="4"/>
        <v>0</v>
      </c>
      <c r="C32" s="1164">
        <f t="shared" si="5"/>
        <v>0</v>
      </c>
      <c r="D32" s="1165">
        <v>0</v>
      </c>
      <c r="E32" s="1165">
        <v>0</v>
      </c>
      <c r="F32" s="1165">
        <v>0</v>
      </c>
      <c r="G32" s="1165">
        <v>0</v>
      </c>
      <c r="H32" s="1164">
        <f t="shared" si="3"/>
        <v>0</v>
      </c>
      <c r="I32" s="1165">
        <v>0</v>
      </c>
      <c r="J32" s="1166">
        <v>0</v>
      </c>
    </row>
    <row r="33" spans="1:10">
      <c r="A33" s="1117" t="s">
        <v>802</v>
      </c>
      <c r="B33" s="1117" t="s">
        <v>832</v>
      </c>
      <c r="C33" s="1117"/>
      <c r="D33" s="1117" t="s">
        <v>957</v>
      </c>
      <c r="E33" s="1117"/>
      <c r="F33" s="1117"/>
      <c r="G33" s="1117" t="s">
        <v>2000</v>
      </c>
      <c r="H33" s="1117"/>
      <c r="I33" s="1716" t="s">
        <v>2022</v>
      </c>
      <c r="J33" s="1717"/>
    </row>
    <row r="34" spans="1:10" ht="29.25" customHeight="1">
      <c r="A34" s="1117"/>
      <c r="B34" s="1117"/>
      <c r="C34" s="1117"/>
      <c r="D34" s="1117" t="s">
        <v>853</v>
      </c>
      <c r="E34" s="1117"/>
      <c r="F34" s="1117"/>
      <c r="G34" s="1117"/>
      <c r="H34" s="1117"/>
      <c r="I34" s="1117"/>
      <c r="J34" s="1117"/>
    </row>
    <row r="35" spans="1:10">
      <c r="A35" s="1117"/>
      <c r="B35" s="1117"/>
      <c r="C35" s="1117"/>
      <c r="D35" s="1117"/>
      <c r="E35" s="1117"/>
      <c r="F35" s="1117"/>
      <c r="G35" s="1117"/>
      <c r="H35" s="1117"/>
      <c r="I35" s="1117"/>
      <c r="J35" s="1117"/>
    </row>
    <row r="36" spans="1:10">
      <c r="A36" s="1117" t="s">
        <v>2002</v>
      </c>
      <c r="B36" s="1117"/>
      <c r="C36" s="1117"/>
      <c r="D36" s="1117"/>
      <c r="E36" s="1117"/>
      <c r="F36" s="1117"/>
      <c r="G36" s="1117"/>
      <c r="H36" s="1117"/>
      <c r="I36" s="1117"/>
      <c r="J36" s="1117"/>
    </row>
    <row r="37" spans="1:10">
      <c r="A37" s="1117"/>
      <c r="B37" s="1117"/>
      <c r="C37" s="1117"/>
      <c r="D37" s="1117"/>
      <c r="E37" s="1117"/>
      <c r="F37" s="1117"/>
      <c r="G37" s="1117"/>
      <c r="H37" s="1117"/>
      <c r="I37" s="1117"/>
      <c r="J37" s="1117"/>
    </row>
    <row r="38" spans="1:10">
      <c r="A38" s="1117"/>
      <c r="B38" s="1117"/>
      <c r="C38" s="1117"/>
      <c r="D38" s="1117"/>
      <c r="E38" s="1117"/>
      <c r="F38" s="1117"/>
      <c r="G38" s="1117"/>
      <c r="H38" s="1117"/>
      <c r="I38" s="1117"/>
      <c r="J38" s="1117"/>
    </row>
    <row r="39" spans="1:10">
      <c r="A39" s="1117"/>
      <c r="B39" s="1117"/>
      <c r="C39" s="1117"/>
      <c r="D39" s="1117"/>
      <c r="E39" s="1117"/>
      <c r="F39" s="1117"/>
      <c r="G39" s="1117"/>
      <c r="H39" s="1117"/>
      <c r="I39" s="1117"/>
      <c r="J39" s="1117"/>
    </row>
    <row r="40" spans="1:10">
      <c r="A40" s="1117"/>
      <c r="B40" s="1117"/>
      <c r="C40" s="1117"/>
      <c r="D40" s="1117"/>
      <c r="E40" s="1117"/>
      <c r="F40" s="1117"/>
      <c r="G40" s="1117"/>
      <c r="H40" s="1117"/>
      <c r="I40" s="1117"/>
      <c r="J40" s="1117"/>
    </row>
    <row r="41" spans="1:10">
      <c r="A41" s="1117"/>
      <c r="B41" s="1117"/>
      <c r="C41" s="1117"/>
      <c r="D41" s="1117"/>
      <c r="E41" s="1117"/>
      <c r="F41" s="1117"/>
      <c r="G41" s="1117"/>
      <c r="H41" s="1117"/>
      <c r="I41" s="1117"/>
      <c r="J41" s="1117"/>
    </row>
    <row r="42" spans="1:10">
      <c r="A42" s="1117"/>
      <c r="B42" s="1117"/>
      <c r="C42" s="1117"/>
      <c r="D42" s="1117"/>
      <c r="E42" s="1117"/>
      <c r="F42" s="1117"/>
      <c r="G42" s="1117"/>
      <c r="H42" s="1117"/>
      <c r="I42" s="1117"/>
      <c r="J42" s="1117"/>
    </row>
    <row r="43" spans="1:10">
      <c r="A43" s="1117"/>
      <c r="B43" s="1117"/>
      <c r="C43" s="1117"/>
      <c r="D43" s="1117"/>
      <c r="E43" s="1117"/>
      <c r="F43" s="1117"/>
      <c r="G43" s="1117"/>
      <c r="H43" s="1117"/>
      <c r="I43" s="1117"/>
      <c r="J43" s="1117"/>
    </row>
    <row r="44" spans="1:10">
      <c r="A44" s="1117"/>
      <c r="B44" s="1117"/>
      <c r="C44" s="1117"/>
      <c r="D44" s="1117"/>
      <c r="E44" s="1117"/>
      <c r="F44" s="1117"/>
      <c r="G44" s="1117"/>
      <c r="H44" s="1117"/>
      <c r="I44" s="1117"/>
      <c r="J44" s="1117"/>
    </row>
    <row r="45" spans="1:10">
      <c r="A45" s="1117"/>
      <c r="B45" s="1117"/>
      <c r="C45" s="1117"/>
      <c r="D45" s="1117"/>
      <c r="E45" s="1117"/>
      <c r="F45" s="1117"/>
      <c r="G45" s="1117"/>
      <c r="H45" s="1117"/>
      <c r="I45" s="1117"/>
      <c r="J45" s="1117"/>
    </row>
    <row r="46" spans="1:10">
      <c r="A46" s="1117"/>
      <c r="B46" s="1117"/>
      <c r="C46" s="1117"/>
      <c r="D46" s="1117"/>
      <c r="E46" s="1117"/>
      <c r="F46" s="1117"/>
      <c r="G46" s="1117"/>
      <c r="H46" s="1117"/>
      <c r="I46" s="1117"/>
      <c r="J46" s="1117"/>
    </row>
    <row r="47" spans="1:10">
      <c r="A47" s="1117"/>
      <c r="B47" s="1117"/>
      <c r="C47" s="1117"/>
      <c r="D47" s="1117"/>
      <c r="E47" s="1117"/>
      <c r="F47" s="1117"/>
      <c r="G47" s="1117"/>
      <c r="H47" s="1117"/>
      <c r="I47" s="1117"/>
      <c r="J47" s="1117"/>
    </row>
    <row r="48" spans="1:10">
      <c r="A48" s="1117"/>
      <c r="B48" s="1117"/>
      <c r="C48" s="1117"/>
      <c r="D48" s="1117"/>
      <c r="E48" s="1117"/>
      <c r="F48" s="1117"/>
      <c r="G48" s="1117"/>
      <c r="H48" s="1117"/>
      <c r="I48" s="1117"/>
      <c r="J48" s="1117"/>
    </row>
    <row r="49" spans="1:10">
      <c r="A49" s="1117"/>
      <c r="B49" s="1117"/>
      <c r="C49" s="1117"/>
      <c r="D49" s="1117"/>
      <c r="E49" s="1117"/>
      <c r="F49" s="1117"/>
      <c r="G49" s="1117"/>
      <c r="H49" s="1117"/>
      <c r="I49" s="1117"/>
      <c r="J49" s="1117"/>
    </row>
    <row r="50" spans="1:10">
      <c r="A50" s="1117"/>
      <c r="B50" s="1117"/>
      <c r="C50" s="1117"/>
      <c r="D50" s="1117"/>
      <c r="E50" s="1117"/>
      <c r="F50" s="1117"/>
      <c r="G50" s="1117"/>
      <c r="H50" s="1117"/>
      <c r="I50" s="1117"/>
      <c r="J50" s="1117"/>
    </row>
    <row r="51" spans="1:10">
      <c r="A51" s="1117"/>
      <c r="B51" s="1117"/>
      <c r="C51" s="1117"/>
      <c r="D51" s="1117"/>
      <c r="E51" s="1117"/>
      <c r="F51" s="1117"/>
      <c r="G51" s="1117"/>
      <c r="H51" s="1117"/>
      <c r="I51" s="1117"/>
      <c r="J51" s="1117"/>
    </row>
    <row r="52" spans="1:10">
      <c r="A52" s="1117"/>
      <c r="B52" s="1117"/>
      <c r="C52" s="1117"/>
      <c r="D52" s="1117"/>
      <c r="E52" s="1117"/>
      <c r="F52" s="1117"/>
      <c r="G52" s="1117"/>
      <c r="H52" s="1117"/>
      <c r="I52" s="1117"/>
      <c r="J52" s="1117"/>
    </row>
    <row r="53" spans="1:10">
      <c r="A53" s="1117"/>
      <c r="B53" s="1117"/>
      <c r="C53" s="1117"/>
      <c r="D53" s="1117"/>
      <c r="E53" s="1117"/>
      <c r="F53" s="1117"/>
      <c r="G53" s="1117"/>
      <c r="H53" s="1117"/>
      <c r="I53" s="1117"/>
      <c r="J53" s="1117"/>
    </row>
    <row r="54" spans="1:10">
      <c r="A54" s="1117"/>
      <c r="B54" s="1117"/>
      <c r="C54" s="1117"/>
      <c r="D54" s="1117"/>
      <c r="E54" s="1117"/>
      <c r="F54" s="1117"/>
      <c r="G54" s="1117"/>
      <c r="H54" s="1117"/>
      <c r="I54" s="1117"/>
      <c r="J54" s="1117"/>
    </row>
    <row r="55" spans="1:10">
      <c r="A55" s="1117"/>
      <c r="B55" s="1117"/>
      <c r="C55" s="1117"/>
      <c r="D55" s="1117"/>
      <c r="E55" s="1117"/>
      <c r="F55" s="1117"/>
      <c r="G55" s="1117"/>
      <c r="H55" s="1117"/>
      <c r="I55" s="1117"/>
      <c r="J55" s="1117"/>
    </row>
    <row r="56" spans="1:10">
      <c r="A56" s="1117"/>
      <c r="B56" s="1117"/>
      <c r="C56" s="1117"/>
      <c r="D56" s="1117"/>
      <c r="E56" s="1117"/>
      <c r="F56" s="1117"/>
      <c r="G56" s="1117"/>
      <c r="H56" s="1117"/>
      <c r="I56" s="1117"/>
      <c r="J56" s="1117"/>
    </row>
    <row r="57" spans="1:10">
      <c r="A57" s="1117"/>
      <c r="B57" s="1117"/>
      <c r="C57" s="1117"/>
      <c r="D57" s="1117"/>
      <c r="E57" s="1117"/>
      <c r="F57" s="1117"/>
      <c r="G57" s="1117"/>
      <c r="H57" s="1117"/>
      <c r="I57" s="1117"/>
      <c r="J57" s="1117"/>
    </row>
    <row r="58" spans="1:10">
      <c r="A58" s="1117"/>
      <c r="B58" s="1117"/>
      <c r="C58" s="1117"/>
      <c r="D58" s="1117"/>
      <c r="E58" s="1117"/>
      <c r="F58" s="1117"/>
      <c r="G58" s="1117"/>
      <c r="H58" s="1117"/>
      <c r="I58" s="1117"/>
      <c r="J58" s="1117"/>
    </row>
    <row r="59" spans="1:10">
      <c r="A59" s="1117"/>
      <c r="B59" s="1117"/>
      <c r="C59" s="1117"/>
      <c r="D59" s="1117"/>
      <c r="E59" s="1117"/>
      <c r="F59" s="1117"/>
      <c r="G59" s="1117"/>
      <c r="H59" s="1117"/>
      <c r="I59" s="1117"/>
      <c r="J59" s="1117"/>
    </row>
    <row r="60" spans="1:10">
      <c r="A60" s="1117"/>
      <c r="B60" s="1117"/>
      <c r="C60" s="1117"/>
      <c r="D60" s="1117"/>
      <c r="E60" s="1117"/>
      <c r="F60" s="1117"/>
      <c r="G60" s="1117"/>
      <c r="H60" s="1117"/>
      <c r="I60" s="1117"/>
      <c r="J60" s="1117"/>
    </row>
    <row r="61" spans="1:10">
      <c r="A61" s="1117"/>
      <c r="B61" s="1117"/>
      <c r="C61" s="1117"/>
      <c r="D61" s="1117"/>
      <c r="E61" s="1117"/>
      <c r="F61" s="1117"/>
      <c r="G61" s="1117"/>
      <c r="H61" s="1117"/>
      <c r="I61" s="1117"/>
      <c r="J61" s="1117"/>
    </row>
    <row r="62" spans="1:10">
      <c r="A62" s="1117"/>
      <c r="B62" s="1117"/>
      <c r="C62" s="1117"/>
      <c r="D62" s="1117"/>
      <c r="E62" s="1117"/>
      <c r="F62" s="1117"/>
      <c r="G62" s="1117"/>
      <c r="H62" s="1117"/>
      <c r="I62" s="1117"/>
      <c r="J62" s="1117"/>
    </row>
    <row r="63" spans="1:10">
      <c r="A63" s="1117"/>
      <c r="B63" s="1117"/>
      <c r="C63" s="1117"/>
      <c r="D63" s="1117"/>
      <c r="E63" s="1117"/>
      <c r="F63" s="1117"/>
      <c r="G63" s="1117"/>
      <c r="H63" s="1117"/>
      <c r="I63" s="1117"/>
      <c r="J63" s="1117"/>
    </row>
    <row r="64" spans="1:10">
      <c r="A64" s="1117"/>
      <c r="B64" s="1117"/>
      <c r="C64" s="1117"/>
      <c r="D64" s="1117"/>
      <c r="E64" s="1117"/>
      <c r="F64" s="1117"/>
      <c r="G64" s="1117"/>
      <c r="H64" s="1117"/>
      <c r="I64" s="1117"/>
      <c r="J64" s="1117"/>
    </row>
    <row r="65" spans="1:10">
      <c r="A65" s="1117"/>
      <c r="B65" s="1117"/>
      <c r="C65" s="1117"/>
      <c r="D65" s="1117"/>
      <c r="E65" s="1117"/>
      <c r="F65" s="1117"/>
      <c r="G65" s="1117"/>
      <c r="H65" s="1117"/>
      <c r="I65" s="1117"/>
      <c r="J65" s="1117"/>
    </row>
    <row r="66" spans="1:10">
      <c r="A66" s="1117"/>
      <c r="B66" s="1117"/>
      <c r="C66" s="1117"/>
      <c r="D66" s="1117"/>
      <c r="E66" s="1117"/>
      <c r="F66" s="1117"/>
      <c r="G66" s="1117"/>
      <c r="H66" s="1117"/>
      <c r="I66" s="1117"/>
      <c r="J66" s="1117"/>
    </row>
    <row r="67" spans="1:10">
      <c r="A67" s="1117"/>
      <c r="B67" s="1117"/>
      <c r="C67" s="1117"/>
      <c r="D67" s="1117"/>
      <c r="E67" s="1117"/>
      <c r="F67" s="1117"/>
      <c r="G67" s="1117"/>
      <c r="H67" s="1117"/>
      <c r="I67" s="1117"/>
      <c r="J67" s="1117"/>
    </row>
    <row r="68" spans="1:10">
      <c r="A68" s="1117"/>
      <c r="B68" s="1117"/>
      <c r="C68" s="1117"/>
      <c r="D68" s="1117"/>
      <c r="E68" s="1117"/>
      <c r="F68" s="1117"/>
      <c r="G68" s="1117"/>
      <c r="H68" s="1117"/>
      <c r="I68" s="1117"/>
      <c r="J68" s="1117"/>
    </row>
    <row r="69" spans="1:10">
      <c r="A69" s="1117"/>
      <c r="B69" s="1117"/>
      <c r="C69" s="1117"/>
      <c r="D69" s="1117"/>
      <c r="E69" s="1117"/>
      <c r="F69" s="1117"/>
      <c r="G69" s="1117"/>
      <c r="H69" s="1117"/>
      <c r="I69" s="1117"/>
      <c r="J69" s="1117"/>
    </row>
    <row r="70" spans="1:10">
      <c r="A70" s="1117"/>
      <c r="B70" s="1117"/>
      <c r="C70" s="1117"/>
      <c r="D70" s="1117"/>
      <c r="E70" s="1117"/>
      <c r="F70" s="1117"/>
      <c r="G70" s="1117"/>
      <c r="H70" s="1117"/>
      <c r="I70" s="1117"/>
      <c r="J70" s="1117"/>
    </row>
    <row r="71" spans="1:10">
      <c r="A71" s="1117"/>
      <c r="B71" s="1117"/>
      <c r="C71" s="1117"/>
      <c r="D71" s="1117"/>
      <c r="E71" s="1117"/>
      <c r="F71" s="1117"/>
      <c r="G71" s="1117"/>
      <c r="H71" s="1117"/>
      <c r="I71" s="1117"/>
      <c r="J71" s="1117"/>
    </row>
    <row r="72" spans="1:10">
      <c r="A72" s="1117"/>
      <c r="B72" s="1117"/>
      <c r="C72" s="1117"/>
      <c r="D72" s="1117"/>
      <c r="E72" s="1117"/>
      <c r="F72" s="1117"/>
      <c r="G72" s="1117"/>
      <c r="H72" s="1117"/>
      <c r="I72" s="1117"/>
      <c r="J72" s="1117"/>
    </row>
    <row r="73" spans="1:10">
      <c r="A73" s="1117"/>
      <c r="B73" s="1117"/>
      <c r="C73" s="1117"/>
      <c r="D73" s="1117"/>
      <c r="E73" s="1117"/>
      <c r="F73" s="1117"/>
      <c r="G73" s="1117"/>
      <c r="H73" s="1117"/>
      <c r="I73" s="1117"/>
      <c r="J73" s="1117"/>
    </row>
    <row r="74" spans="1:10">
      <c r="A74" s="1117"/>
      <c r="B74" s="1117"/>
      <c r="C74" s="1117"/>
      <c r="D74" s="1117"/>
      <c r="E74" s="1117"/>
      <c r="F74" s="1117"/>
      <c r="G74" s="1117"/>
      <c r="H74" s="1117"/>
      <c r="I74" s="1117"/>
      <c r="J74" s="1117"/>
    </row>
    <row r="75" spans="1:10">
      <c r="A75" s="1117"/>
      <c r="B75" s="1117"/>
      <c r="C75" s="1117"/>
      <c r="D75" s="1117"/>
      <c r="E75" s="1117"/>
      <c r="F75" s="1117"/>
      <c r="G75" s="1117"/>
      <c r="H75" s="1117"/>
      <c r="I75" s="1117"/>
      <c r="J75" s="1117"/>
    </row>
    <row r="76" spans="1:10">
      <c r="A76" s="1117"/>
      <c r="B76" s="1117"/>
      <c r="C76" s="1117"/>
      <c r="D76" s="1117"/>
      <c r="E76" s="1117"/>
      <c r="F76" s="1117"/>
      <c r="G76" s="1117"/>
      <c r="H76" s="1117"/>
      <c r="I76" s="1117"/>
      <c r="J76" s="1117"/>
    </row>
    <row r="77" spans="1:10">
      <c r="A77" s="1117"/>
      <c r="B77" s="1117"/>
      <c r="C77" s="1117"/>
      <c r="D77" s="1117"/>
      <c r="E77" s="1117"/>
      <c r="F77" s="1117"/>
      <c r="G77" s="1117"/>
      <c r="H77" s="1117"/>
      <c r="I77" s="1117"/>
      <c r="J77" s="1117"/>
    </row>
    <row r="78" spans="1:10">
      <c r="A78" s="1117"/>
      <c r="B78" s="1117"/>
      <c r="C78" s="1117"/>
      <c r="D78" s="1117"/>
      <c r="E78" s="1117"/>
      <c r="F78" s="1117"/>
      <c r="G78" s="1117"/>
      <c r="H78" s="1117"/>
      <c r="I78" s="1117"/>
      <c r="J78" s="1117"/>
    </row>
    <row r="79" spans="1:10">
      <c r="A79" s="1117"/>
      <c r="B79" s="1117"/>
      <c r="C79" s="1117"/>
      <c r="D79" s="1117"/>
      <c r="E79" s="1117"/>
      <c r="F79" s="1117"/>
      <c r="G79" s="1117"/>
      <c r="H79" s="1117"/>
      <c r="I79" s="1117"/>
      <c r="J79" s="1117"/>
    </row>
    <row r="80" spans="1:10">
      <c r="A80" s="1117"/>
      <c r="B80" s="1117"/>
      <c r="C80" s="1117"/>
      <c r="D80" s="1117"/>
      <c r="E80" s="1117"/>
      <c r="F80" s="1117"/>
      <c r="G80" s="1117"/>
      <c r="H80" s="1117"/>
      <c r="I80" s="1117"/>
      <c r="J80" s="1117"/>
    </row>
    <row r="81" spans="1:10">
      <c r="A81" s="1117"/>
      <c r="B81" s="1117"/>
      <c r="C81" s="1117"/>
      <c r="D81" s="1117"/>
      <c r="E81" s="1117"/>
      <c r="F81" s="1117"/>
      <c r="G81" s="1117"/>
      <c r="H81" s="1117"/>
      <c r="I81" s="1117"/>
      <c r="J81" s="1117"/>
    </row>
    <row r="82" spans="1:10">
      <c r="A82" s="1117"/>
      <c r="B82" s="1117"/>
      <c r="C82" s="1117"/>
      <c r="D82" s="1117"/>
      <c r="E82" s="1117"/>
      <c r="F82" s="1117"/>
      <c r="G82" s="1117"/>
      <c r="H82" s="1117"/>
      <c r="I82" s="1117"/>
      <c r="J82" s="1117"/>
    </row>
    <row r="83" spans="1:10">
      <c r="A83" s="1117"/>
      <c r="B83" s="1117"/>
      <c r="C83" s="1117"/>
      <c r="D83" s="1117"/>
      <c r="E83" s="1117"/>
      <c r="F83" s="1117"/>
      <c r="G83" s="1117"/>
      <c r="H83" s="1117"/>
      <c r="I83" s="1117"/>
      <c r="J83" s="1117"/>
    </row>
    <row r="84" spans="1:10">
      <c r="A84" s="1117"/>
      <c r="B84" s="1117"/>
      <c r="C84" s="1117"/>
      <c r="D84" s="1117"/>
      <c r="E84" s="1117"/>
      <c r="F84" s="1117"/>
      <c r="G84" s="1117"/>
      <c r="H84" s="1117"/>
      <c r="I84" s="1117"/>
      <c r="J84" s="1117"/>
    </row>
    <row r="85" spans="1:10">
      <c r="A85" s="1117"/>
      <c r="B85" s="1117"/>
      <c r="C85" s="1117"/>
      <c r="D85" s="1117"/>
      <c r="E85" s="1117"/>
      <c r="F85" s="1117"/>
      <c r="G85" s="1117"/>
      <c r="H85" s="1117"/>
      <c r="I85" s="1117"/>
      <c r="J85" s="1117"/>
    </row>
    <row r="86" spans="1:10">
      <c r="A86" s="1117"/>
      <c r="B86" s="1117"/>
      <c r="C86" s="1117"/>
      <c r="D86" s="1117"/>
      <c r="E86" s="1117"/>
      <c r="F86" s="1117"/>
      <c r="G86" s="1117"/>
      <c r="H86" s="1117"/>
      <c r="I86" s="1117"/>
      <c r="J86" s="1117"/>
    </row>
    <row r="87" spans="1:10">
      <c r="A87" s="1117"/>
      <c r="B87" s="1117"/>
      <c r="C87" s="1117"/>
      <c r="D87" s="1117"/>
      <c r="E87" s="1117"/>
      <c r="F87" s="1117"/>
      <c r="G87" s="1117"/>
      <c r="H87" s="1117"/>
      <c r="I87" s="1117"/>
      <c r="J87" s="1117"/>
    </row>
    <row r="88" spans="1:10">
      <c r="A88" s="1117"/>
      <c r="B88" s="1117"/>
      <c r="C88" s="1117"/>
      <c r="D88" s="1117"/>
      <c r="E88" s="1117"/>
      <c r="F88" s="1117"/>
      <c r="G88" s="1117"/>
      <c r="H88" s="1117"/>
      <c r="I88" s="1117"/>
      <c r="J88" s="1117"/>
    </row>
    <row r="89" spans="1:10">
      <c r="A89" s="1117"/>
      <c r="B89" s="1117"/>
      <c r="C89" s="1117"/>
      <c r="D89" s="1117"/>
      <c r="E89" s="1117"/>
      <c r="F89" s="1117"/>
      <c r="G89" s="1117"/>
      <c r="H89" s="1117"/>
      <c r="I89" s="1117"/>
      <c r="J89" s="1117"/>
    </row>
    <row r="90" spans="1:10">
      <c r="A90" s="1117"/>
      <c r="B90" s="1117"/>
      <c r="C90" s="1117"/>
      <c r="D90" s="1117"/>
      <c r="E90" s="1117"/>
      <c r="F90" s="1117"/>
      <c r="G90" s="1117"/>
      <c r="H90" s="1117"/>
      <c r="I90" s="1117"/>
      <c r="J90" s="1117"/>
    </row>
    <row r="91" spans="1:10">
      <c r="A91" s="1117"/>
      <c r="B91" s="1117"/>
      <c r="C91" s="1117"/>
      <c r="D91" s="1117"/>
      <c r="E91" s="1117"/>
      <c r="F91" s="1117"/>
      <c r="G91" s="1117"/>
      <c r="H91" s="1117"/>
      <c r="I91" s="1117"/>
      <c r="J91" s="1117"/>
    </row>
    <row r="92" spans="1:10">
      <c r="A92" s="1117"/>
      <c r="B92" s="1117"/>
      <c r="C92" s="1117"/>
      <c r="D92" s="1117"/>
      <c r="E92" s="1117"/>
      <c r="F92" s="1117"/>
      <c r="G92" s="1117"/>
      <c r="H92" s="1117"/>
      <c r="I92" s="1117"/>
      <c r="J92" s="1117"/>
    </row>
    <row r="93" spans="1:10">
      <c r="A93" s="1117"/>
      <c r="B93" s="1117"/>
      <c r="C93" s="1117"/>
      <c r="D93" s="1117"/>
      <c r="E93" s="1117"/>
      <c r="F93" s="1117"/>
      <c r="G93" s="1117"/>
      <c r="H93" s="1117"/>
      <c r="I93" s="1117"/>
      <c r="J93" s="1117"/>
    </row>
    <row r="94" spans="1:10">
      <c r="A94" s="1117"/>
      <c r="B94" s="1117"/>
      <c r="C94" s="1117"/>
      <c r="D94" s="1117"/>
      <c r="E94" s="1117"/>
      <c r="F94" s="1117"/>
      <c r="G94" s="1117"/>
      <c r="H94" s="1117"/>
      <c r="I94" s="1117"/>
      <c r="J94" s="1117"/>
    </row>
    <row r="95" spans="1:10">
      <c r="A95" s="1117"/>
      <c r="B95" s="1117"/>
      <c r="C95" s="1117"/>
      <c r="D95" s="1117"/>
      <c r="E95" s="1117"/>
      <c r="F95" s="1117"/>
      <c r="G95" s="1117"/>
      <c r="H95" s="1117"/>
      <c r="I95" s="1117"/>
      <c r="J95" s="1117"/>
    </row>
    <row r="96" spans="1:10">
      <c r="A96" s="1117"/>
      <c r="B96" s="1117"/>
      <c r="C96" s="1117"/>
      <c r="D96" s="1117"/>
      <c r="E96" s="1117"/>
      <c r="F96" s="1117"/>
      <c r="G96" s="1117"/>
      <c r="H96" s="1117"/>
      <c r="I96" s="1117"/>
      <c r="J96" s="1117"/>
    </row>
    <row r="97" spans="1:10">
      <c r="A97" s="1117"/>
      <c r="B97" s="1117"/>
      <c r="C97" s="1117"/>
      <c r="D97" s="1117"/>
      <c r="E97" s="1117"/>
      <c r="F97" s="1117"/>
      <c r="G97" s="1117"/>
      <c r="H97" s="1117"/>
      <c r="I97" s="1117"/>
      <c r="J97" s="1117"/>
    </row>
    <row r="98" spans="1:10">
      <c r="A98" s="1117"/>
      <c r="B98" s="1117"/>
      <c r="C98" s="1117"/>
      <c r="D98" s="1117"/>
      <c r="E98" s="1117"/>
      <c r="F98" s="1117"/>
      <c r="G98" s="1117"/>
      <c r="H98" s="1117"/>
      <c r="I98" s="1117"/>
      <c r="J98" s="1117"/>
    </row>
    <row r="99" spans="1:10">
      <c r="A99" s="1117"/>
      <c r="B99" s="1117"/>
      <c r="C99" s="1117"/>
      <c r="D99" s="1117"/>
      <c r="E99" s="1117"/>
      <c r="F99" s="1117"/>
      <c r="G99" s="1117"/>
      <c r="H99" s="1117"/>
      <c r="I99" s="1117"/>
      <c r="J99" s="1117"/>
    </row>
    <row r="100" spans="1:10">
      <c r="A100" s="1117"/>
      <c r="B100" s="1117"/>
      <c r="C100" s="1117"/>
      <c r="D100" s="1117"/>
      <c r="E100" s="1117"/>
      <c r="F100" s="1117"/>
      <c r="G100" s="1117"/>
      <c r="H100" s="1117"/>
      <c r="I100" s="1117"/>
      <c r="J100" s="1117"/>
    </row>
    <row r="101" spans="1:10">
      <c r="A101" s="1117"/>
      <c r="B101" s="1117"/>
      <c r="C101" s="1117"/>
      <c r="D101" s="1117"/>
      <c r="E101" s="1117"/>
      <c r="F101" s="1117"/>
      <c r="G101" s="1117"/>
      <c r="H101" s="1117"/>
      <c r="I101" s="1117"/>
      <c r="J101" s="1117"/>
    </row>
    <row r="102" spans="1:10">
      <c r="A102" s="1117"/>
      <c r="B102" s="1117"/>
      <c r="C102" s="1117"/>
      <c r="D102" s="1117"/>
      <c r="E102" s="1117"/>
      <c r="F102" s="1117"/>
      <c r="G102" s="1117"/>
      <c r="H102" s="1117"/>
      <c r="I102" s="1117"/>
      <c r="J102" s="1117"/>
    </row>
    <row r="103" spans="1:10">
      <c r="A103" s="1117"/>
      <c r="B103" s="1117"/>
      <c r="C103" s="1117"/>
      <c r="D103" s="1117"/>
      <c r="E103" s="1117"/>
      <c r="F103" s="1117"/>
      <c r="G103" s="1117"/>
      <c r="H103" s="1117"/>
      <c r="I103" s="1117"/>
      <c r="J103" s="1117"/>
    </row>
    <row r="104" spans="1:10">
      <c r="A104" s="1117"/>
      <c r="B104" s="1117"/>
      <c r="C104" s="1117"/>
      <c r="D104" s="1117"/>
      <c r="E104" s="1117"/>
      <c r="F104" s="1117"/>
      <c r="G104" s="1117"/>
      <c r="H104" s="1117"/>
      <c r="I104" s="1117"/>
      <c r="J104" s="1117"/>
    </row>
    <row r="105" spans="1:10">
      <c r="A105" s="1117"/>
      <c r="B105" s="1117"/>
      <c r="C105" s="1117"/>
      <c r="D105" s="1117"/>
      <c r="E105" s="1117"/>
      <c r="F105" s="1117"/>
      <c r="G105" s="1117"/>
      <c r="H105" s="1117"/>
      <c r="I105" s="1117"/>
      <c r="J105" s="1117"/>
    </row>
    <row r="106" spans="1:10">
      <c r="A106" s="1117"/>
      <c r="B106" s="1117"/>
      <c r="C106" s="1117"/>
      <c r="D106" s="1117"/>
      <c r="E106" s="1117"/>
      <c r="F106" s="1117"/>
      <c r="G106" s="1117"/>
      <c r="H106" s="1117"/>
      <c r="I106" s="1117"/>
      <c r="J106" s="1117"/>
    </row>
    <row r="107" spans="1:10">
      <c r="A107" s="1117"/>
      <c r="B107" s="1117"/>
      <c r="C107" s="1117"/>
      <c r="D107" s="1117"/>
      <c r="E107" s="1117"/>
      <c r="F107" s="1117"/>
      <c r="G107" s="1117"/>
      <c r="H107" s="1117"/>
      <c r="I107" s="1117"/>
      <c r="J107" s="1117"/>
    </row>
    <row r="108" spans="1:10">
      <c r="A108" s="1117"/>
      <c r="B108" s="1117"/>
      <c r="C108" s="1117"/>
      <c r="D108" s="1117"/>
      <c r="E108" s="1117"/>
      <c r="F108" s="1117"/>
      <c r="G108" s="1117"/>
      <c r="H108" s="1117"/>
      <c r="I108" s="1117"/>
      <c r="J108" s="1117"/>
    </row>
    <row r="109" spans="1:10">
      <c r="A109" s="1117"/>
      <c r="B109" s="1117"/>
      <c r="C109" s="1117"/>
      <c r="D109" s="1117"/>
      <c r="E109" s="1117"/>
      <c r="F109" s="1117"/>
      <c r="G109" s="1117"/>
      <c r="H109" s="1117"/>
      <c r="I109" s="1117"/>
      <c r="J109" s="1117"/>
    </row>
    <row r="110" spans="1:10">
      <c r="A110" s="1117"/>
      <c r="B110" s="1117"/>
      <c r="C110" s="1117"/>
      <c r="D110" s="1117"/>
      <c r="E110" s="1117"/>
      <c r="F110" s="1117"/>
      <c r="G110" s="1117"/>
      <c r="H110" s="1117"/>
      <c r="I110" s="1117"/>
      <c r="J110" s="1117"/>
    </row>
    <row r="111" spans="1:10">
      <c r="A111" s="1117"/>
      <c r="B111" s="1117"/>
      <c r="C111" s="1117"/>
      <c r="D111" s="1117"/>
      <c r="E111" s="1117"/>
      <c r="F111" s="1117"/>
      <c r="G111" s="1117"/>
      <c r="H111" s="1117"/>
      <c r="I111" s="1117"/>
      <c r="J111" s="1117"/>
    </row>
    <row r="112" spans="1:10">
      <c r="A112" s="1117"/>
      <c r="B112" s="1117"/>
      <c r="C112" s="1117"/>
      <c r="D112" s="1117"/>
      <c r="E112" s="1117"/>
      <c r="F112" s="1117"/>
      <c r="G112" s="1117"/>
      <c r="H112" s="1117"/>
      <c r="I112" s="1117"/>
      <c r="J112" s="1117"/>
    </row>
    <row r="113" spans="1:10">
      <c r="A113" s="1117"/>
      <c r="B113" s="1117"/>
      <c r="C113" s="1117"/>
      <c r="D113" s="1117"/>
      <c r="E113" s="1117"/>
      <c r="F113" s="1117"/>
      <c r="G113" s="1117"/>
      <c r="H113" s="1117"/>
      <c r="I113" s="1117"/>
      <c r="J113" s="1117"/>
    </row>
    <row r="114" spans="1:10">
      <c r="A114" s="1117"/>
      <c r="B114" s="1117"/>
      <c r="C114" s="1117"/>
      <c r="D114" s="1117"/>
      <c r="E114" s="1117"/>
      <c r="F114" s="1117"/>
      <c r="G114" s="1117"/>
      <c r="H114" s="1117"/>
      <c r="I114" s="1117"/>
      <c r="J114" s="1117"/>
    </row>
    <row r="115" spans="1:10">
      <c r="A115" s="1117"/>
      <c r="B115" s="1117"/>
      <c r="C115" s="1117"/>
      <c r="D115" s="1117"/>
      <c r="E115" s="1117"/>
      <c r="F115" s="1117"/>
      <c r="G115" s="1117"/>
      <c r="H115" s="1117"/>
      <c r="I115" s="1117"/>
      <c r="J115" s="1117"/>
    </row>
    <row r="116" spans="1:10">
      <c r="A116" s="1117"/>
      <c r="B116" s="1117"/>
      <c r="C116" s="1117"/>
      <c r="D116" s="1117"/>
      <c r="E116" s="1117"/>
      <c r="F116" s="1117"/>
      <c r="G116" s="1117"/>
      <c r="H116" s="1117"/>
      <c r="I116" s="1117"/>
      <c r="J116" s="1117"/>
    </row>
    <row r="117" spans="1:10">
      <c r="A117" s="1117"/>
      <c r="B117" s="1117"/>
      <c r="C117" s="1117"/>
      <c r="D117" s="1117"/>
      <c r="E117" s="1117"/>
      <c r="F117" s="1117"/>
      <c r="G117" s="1117"/>
      <c r="H117" s="1117"/>
      <c r="I117" s="1117"/>
      <c r="J117" s="1117"/>
    </row>
    <row r="118" spans="1:10">
      <c r="A118" s="1117"/>
      <c r="B118" s="1117"/>
      <c r="C118" s="1117"/>
      <c r="D118" s="1117"/>
      <c r="E118" s="1117"/>
      <c r="F118" s="1117"/>
      <c r="G118" s="1117"/>
      <c r="H118" s="1117"/>
      <c r="I118" s="1117"/>
      <c r="J118" s="1117"/>
    </row>
    <row r="119" spans="1:10">
      <c r="A119" s="1117"/>
      <c r="B119" s="1117"/>
      <c r="C119" s="1117"/>
      <c r="D119" s="1117"/>
      <c r="E119" s="1117"/>
      <c r="F119" s="1117"/>
      <c r="G119" s="1117"/>
      <c r="H119" s="1117"/>
      <c r="I119" s="1117"/>
      <c r="J119" s="1117"/>
    </row>
    <row r="120" spans="1:10">
      <c r="A120" s="1117"/>
      <c r="B120" s="1117"/>
      <c r="C120" s="1117"/>
      <c r="D120" s="1117"/>
      <c r="E120" s="1117"/>
      <c r="F120" s="1117"/>
      <c r="G120" s="1117"/>
      <c r="H120" s="1117"/>
      <c r="I120" s="1117"/>
      <c r="J120" s="1117"/>
    </row>
    <row r="121" spans="1:10">
      <c r="A121" s="1117"/>
      <c r="B121" s="1117"/>
      <c r="C121" s="1117"/>
      <c r="D121" s="1117"/>
      <c r="E121" s="1117"/>
      <c r="F121" s="1117"/>
      <c r="G121" s="1117"/>
      <c r="H121" s="1117"/>
      <c r="I121" s="1117"/>
      <c r="J121" s="1117"/>
    </row>
    <row r="122" spans="1:10">
      <c r="A122" s="1117"/>
      <c r="B122" s="1117"/>
      <c r="C122" s="1117"/>
      <c r="D122" s="1117"/>
      <c r="E122" s="1117"/>
      <c r="F122" s="1117"/>
      <c r="G122" s="1117"/>
      <c r="H122" s="1117"/>
      <c r="I122" s="1117"/>
      <c r="J122" s="1117"/>
    </row>
    <row r="123" spans="1:10">
      <c r="A123" s="1117"/>
      <c r="B123" s="1117"/>
      <c r="C123" s="1117"/>
      <c r="D123" s="1117"/>
      <c r="E123" s="1117"/>
      <c r="F123" s="1117"/>
      <c r="G123" s="1117"/>
      <c r="H123" s="1117"/>
      <c r="I123" s="1117"/>
      <c r="J123" s="1117"/>
    </row>
    <row r="124" spans="1:10">
      <c r="A124" s="1117"/>
      <c r="B124" s="1117"/>
      <c r="C124" s="1117"/>
      <c r="D124" s="1117"/>
      <c r="E124" s="1117"/>
      <c r="F124" s="1117"/>
      <c r="G124" s="1117"/>
      <c r="H124" s="1117"/>
      <c r="I124" s="1117"/>
      <c r="J124" s="1117"/>
    </row>
    <row r="125" spans="1:10">
      <c r="A125" s="1117"/>
      <c r="B125" s="1117"/>
      <c r="C125" s="1117"/>
      <c r="D125" s="1117"/>
      <c r="E125" s="1117"/>
      <c r="F125" s="1117"/>
      <c r="G125" s="1117"/>
      <c r="H125" s="1117"/>
      <c r="I125" s="1117"/>
      <c r="J125" s="1117"/>
    </row>
    <row r="126" spans="1:10">
      <c r="A126" s="1117"/>
      <c r="B126" s="1117"/>
      <c r="C126" s="1117"/>
      <c r="D126" s="1117"/>
      <c r="E126" s="1117"/>
      <c r="F126" s="1117"/>
      <c r="G126" s="1117"/>
      <c r="H126" s="1117"/>
      <c r="I126" s="1117"/>
      <c r="J126" s="1117"/>
    </row>
    <row r="127" spans="1:10">
      <c r="A127" s="1117"/>
      <c r="B127" s="1117"/>
      <c r="C127" s="1117"/>
      <c r="D127" s="1117"/>
      <c r="E127" s="1117"/>
      <c r="F127" s="1117"/>
      <c r="G127" s="1117"/>
      <c r="H127" s="1117"/>
      <c r="I127" s="1117"/>
      <c r="J127" s="1117"/>
    </row>
    <row r="128" spans="1:10">
      <c r="A128" s="1117"/>
      <c r="B128" s="1117"/>
      <c r="C128" s="1117"/>
      <c r="D128" s="1117"/>
      <c r="E128" s="1117"/>
      <c r="F128" s="1117"/>
      <c r="G128" s="1117"/>
      <c r="H128" s="1117"/>
      <c r="I128" s="1117"/>
      <c r="J128" s="1117"/>
    </row>
    <row r="129" spans="1:10">
      <c r="A129" s="1117"/>
      <c r="B129" s="1117"/>
      <c r="C129" s="1117"/>
      <c r="D129" s="1117"/>
      <c r="E129" s="1117"/>
      <c r="F129" s="1117"/>
      <c r="G129" s="1117"/>
      <c r="H129" s="1117"/>
      <c r="I129" s="1117"/>
      <c r="J129" s="1117"/>
    </row>
    <row r="130" spans="1:10">
      <c r="A130" s="1117"/>
      <c r="B130" s="1117"/>
      <c r="C130" s="1117"/>
      <c r="D130" s="1117"/>
      <c r="E130" s="1117"/>
      <c r="F130" s="1117"/>
      <c r="G130" s="1117"/>
      <c r="H130" s="1117"/>
      <c r="I130" s="1117"/>
      <c r="J130" s="1117"/>
    </row>
    <row r="131" spans="1:10">
      <c r="A131" s="1117"/>
      <c r="B131" s="1117"/>
      <c r="C131" s="1117"/>
      <c r="D131" s="1117"/>
      <c r="E131" s="1117"/>
      <c r="F131" s="1117"/>
      <c r="G131" s="1117"/>
      <c r="H131" s="1117"/>
      <c r="I131" s="1117"/>
      <c r="J131" s="1117"/>
    </row>
    <row r="132" spans="1:10">
      <c r="A132" s="1117"/>
      <c r="B132" s="1117"/>
      <c r="C132" s="1117"/>
      <c r="D132" s="1117"/>
      <c r="E132" s="1117"/>
      <c r="F132" s="1117"/>
      <c r="G132" s="1117"/>
      <c r="H132" s="1117"/>
      <c r="I132" s="1117"/>
      <c r="J132" s="1117"/>
    </row>
    <row r="133" spans="1:10">
      <c r="A133" s="1117"/>
      <c r="B133" s="1117"/>
      <c r="C133" s="1117"/>
      <c r="D133" s="1117"/>
      <c r="E133" s="1117"/>
      <c r="F133" s="1117"/>
      <c r="G133" s="1117"/>
      <c r="H133" s="1117"/>
      <c r="I133" s="1117"/>
      <c r="J133" s="1117"/>
    </row>
    <row r="134" spans="1:10">
      <c r="A134" s="1117"/>
      <c r="B134" s="1117"/>
      <c r="C134" s="1117"/>
      <c r="D134" s="1117"/>
      <c r="E134" s="1117"/>
      <c r="F134" s="1117"/>
      <c r="G134" s="1117"/>
      <c r="H134" s="1117"/>
      <c r="I134" s="1117"/>
      <c r="J134" s="1117"/>
    </row>
    <row r="135" spans="1:10">
      <c r="A135" s="1117"/>
      <c r="B135" s="1117"/>
      <c r="C135" s="1117"/>
      <c r="D135" s="1117"/>
      <c r="E135" s="1117"/>
      <c r="F135" s="1117"/>
      <c r="G135" s="1117"/>
      <c r="H135" s="1117"/>
      <c r="I135" s="1117"/>
      <c r="J135" s="1117"/>
    </row>
    <row r="136" spans="1:10">
      <c r="A136" s="1117"/>
      <c r="B136" s="1117"/>
      <c r="C136" s="1117"/>
      <c r="D136" s="1117"/>
      <c r="E136" s="1117"/>
      <c r="F136" s="1117"/>
      <c r="G136" s="1117"/>
      <c r="H136" s="1117"/>
      <c r="I136" s="1117"/>
      <c r="J136" s="1117"/>
    </row>
    <row r="137" spans="1:10">
      <c r="A137" s="1117"/>
      <c r="B137" s="1117"/>
      <c r="C137" s="1117"/>
      <c r="D137" s="1117"/>
      <c r="E137" s="1117"/>
      <c r="F137" s="1117"/>
      <c r="G137" s="1117"/>
      <c r="H137" s="1117"/>
      <c r="I137" s="1117"/>
      <c r="J137" s="1117"/>
    </row>
    <row r="138" spans="1:10">
      <c r="A138" s="1117"/>
      <c r="B138" s="1117"/>
      <c r="C138" s="1117"/>
      <c r="D138" s="1117"/>
      <c r="E138" s="1117"/>
      <c r="F138" s="1117"/>
      <c r="G138" s="1117"/>
      <c r="H138" s="1117"/>
      <c r="I138" s="1117"/>
      <c r="J138" s="1117"/>
    </row>
    <row r="139" spans="1:10">
      <c r="A139" s="1117"/>
      <c r="B139" s="1117"/>
      <c r="C139" s="1117"/>
      <c r="D139" s="1117"/>
      <c r="E139" s="1117"/>
      <c r="F139" s="1117"/>
      <c r="G139" s="1117"/>
      <c r="H139" s="1117"/>
      <c r="I139" s="1117"/>
      <c r="J139" s="1117"/>
    </row>
    <row r="140" spans="1:10">
      <c r="A140" s="1117"/>
      <c r="B140" s="1117"/>
      <c r="C140" s="1117"/>
      <c r="D140" s="1117"/>
      <c r="E140" s="1117"/>
      <c r="F140" s="1117"/>
      <c r="G140" s="1117"/>
      <c r="H140" s="1117"/>
      <c r="I140" s="1117"/>
      <c r="J140" s="1117"/>
    </row>
    <row r="141" spans="1:10">
      <c r="A141" s="1117"/>
      <c r="B141" s="1117"/>
      <c r="C141" s="1117"/>
      <c r="D141" s="1117"/>
      <c r="E141" s="1117"/>
      <c r="F141" s="1117"/>
      <c r="G141" s="1117"/>
      <c r="H141" s="1117"/>
      <c r="I141" s="1117"/>
      <c r="J141" s="1117"/>
    </row>
    <row r="142" spans="1:10">
      <c r="A142" s="1117"/>
      <c r="B142" s="1117"/>
      <c r="C142" s="1117"/>
      <c r="D142" s="1117"/>
      <c r="E142" s="1117"/>
      <c r="F142" s="1117"/>
      <c r="G142" s="1117"/>
      <c r="H142" s="1117"/>
      <c r="I142" s="1117"/>
      <c r="J142" s="1117"/>
    </row>
    <row r="143" spans="1:10">
      <c r="A143" s="1117"/>
      <c r="B143" s="1117"/>
      <c r="C143" s="1117"/>
      <c r="D143" s="1117"/>
      <c r="E143" s="1117"/>
      <c r="F143" s="1117"/>
      <c r="G143" s="1117"/>
      <c r="H143" s="1117"/>
      <c r="I143" s="1117"/>
      <c r="J143" s="1117"/>
    </row>
    <row r="144" spans="1:10">
      <c r="A144" s="1117"/>
      <c r="B144" s="1117"/>
      <c r="C144" s="1117"/>
      <c r="D144" s="1117"/>
      <c r="E144" s="1117"/>
      <c r="F144" s="1117"/>
      <c r="G144" s="1117"/>
      <c r="H144" s="1117"/>
      <c r="I144" s="1117"/>
      <c r="J144" s="1117"/>
    </row>
    <row r="145" spans="1:10">
      <c r="A145" s="1117"/>
      <c r="B145" s="1117"/>
      <c r="C145" s="1117"/>
      <c r="D145" s="1117"/>
      <c r="E145" s="1117"/>
      <c r="F145" s="1117"/>
      <c r="G145" s="1117"/>
      <c r="H145" s="1117"/>
      <c r="I145" s="1117"/>
      <c r="J145" s="1117"/>
    </row>
    <row r="146" spans="1:10">
      <c r="A146" s="1117"/>
      <c r="B146" s="1117"/>
      <c r="C146" s="1117"/>
      <c r="D146" s="1117"/>
      <c r="E146" s="1117"/>
      <c r="F146" s="1117"/>
      <c r="G146" s="1117"/>
      <c r="H146" s="1117"/>
      <c r="I146" s="1117"/>
      <c r="J146" s="1117"/>
    </row>
    <row r="147" spans="1:10">
      <c r="A147" s="1117"/>
      <c r="B147" s="1117"/>
      <c r="C147" s="1117"/>
      <c r="D147" s="1117"/>
      <c r="E147" s="1117"/>
      <c r="F147" s="1117"/>
      <c r="G147" s="1117"/>
      <c r="H147" s="1117"/>
      <c r="I147" s="1117"/>
      <c r="J147" s="1117"/>
    </row>
    <row r="148" spans="1:10">
      <c r="A148" s="1117"/>
      <c r="B148" s="1117"/>
      <c r="C148" s="1117"/>
      <c r="D148" s="1117"/>
      <c r="E148" s="1117"/>
      <c r="F148" s="1117"/>
      <c r="G148" s="1117"/>
      <c r="H148" s="1117"/>
      <c r="I148" s="1117"/>
      <c r="J148" s="1117"/>
    </row>
    <row r="149" spans="1:10">
      <c r="A149" s="1117"/>
      <c r="B149" s="1117"/>
      <c r="C149" s="1117"/>
      <c r="D149" s="1117"/>
      <c r="E149" s="1117"/>
      <c r="F149" s="1117"/>
      <c r="G149" s="1117"/>
      <c r="H149" s="1117"/>
      <c r="I149" s="1117"/>
      <c r="J149" s="1117"/>
    </row>
    <row r="150" spans="1:10">
      <c r="A150" s="1117"/>
      <c r="B150" s="1117"/>
      <c r="C150" s="1117"/>
      <c r="D150" s="1117"/>
      <c r="E150" s="1117"/>
      <c r="F150" s="1117"/>
      <c r="G150" s="1117"/>
      <c r="H150" s="1117"/>
      <c r="I150" s="1117"/>
      <c r="J150" s="1117"/>
    </row>
    <row r="151" spans="1:10">
      <c r="A151" s="1117"/>
      <c r="B151" s="1117"/>
      <c r="C151" s="1117"/>
      <c r="D151" s="1117"/>
      <c r="E151" s="1117"/>
      <c r="F151" s="1117"/>
      <c r="G151" s="1117"/>
      <c r="H151" s="1117"/>
      <c r="I151" s="1117"/>
      <c r="J151" s="1117"/>
    </row>
    <row r="152" spans="1:10">
      <c r="A152" s="1117"/>
      <c r="B152" s="1117"/>
      <c r="C152" s="1117"/>
      <c r="D152" s="1117"/>
      <c r="E152" s="1117"/>
      <c r="F152" s="1117"/>
      <c r="G152" s="1117"/>
      <c r="H152" s="1117"/>
      <c r="I152" s="1117"/>
      <c r="J152" s="1117"/>
    </row>
    <row r="153" spans="1:10">
      <c r="A153" s="1117"/>
      <c r="B153" s="1117"/>
      <c r="C153" s="1117"/>
      <c r="D153" s="1117"/>
      <c r="E153" s="1117"/>
      <c r="F153" s="1117"/>
      <c r="G153" s="1117"/>
      <c r="H153" s="1117"/>
      <c r="I153" s="1117"/>
      <c r="J153" s="1117"/>
    </row>
    <row r="154" spans="1:10">
      <c r="A154" s="1117"/>
      <c r="B154" s="1117"/>
      <c r="C154" s="1117"/>
      <c r="D154" s="1117"/>
      <c r="E154" s="1117"/>
      <c r="F154" s="1117"/>
      <c r="G154" s="1117"/>
      <c r="H154" s="1117"/>
      <c r="I154" s="1117"/>
      <c r="J154" s="1117"/>
    </row>
    <row r="155" spans="1:10">
      <c r="A155" s="1117"/>
      <c r="B155" s="1117"/>
      <c r="C155" s="1117"/>
      <c r="D155" s="1117"/>
      <c r="E155" s="1117"/>
      <c r="F155" s="1117"/>
      <c r="G155" s="1117"/>
      <c r="H155" s="1117"/>
      <c r="I155" s="1117"/>
      <c r="J155" s="1117"/>
    </row>
    <row r="156" spans="1:10">
      <c r="A156" s="1117"/>
      <c r="B156" s="1117"/>
      <c r="C156" s="1117"/>
      <c r="D156" s="1117"/>
      <c r="E156" s="1117"/>
      <c r="F156" s="1117"/>
      <c r="G156" s="1117"/>
      <c r="H156" s="1117"/>
      <c r="I156" s="1117"/>
      <c r="J156" s="1117"/>
    </row>
    <row r="157" spans="1:10">
      <c r="A157" s="1117"/>
      <c r="B157" s="1117"/>
      <c r="C157" s="1117"/>
      <c r="D157" s="1117"/>
      <c r="E157" s="1117"/>
      <c r="F157" s="1117"/>
      <c r="G157" s="1117"/>
      <c r="H157" s="1117"/>
      <c r="I157" s="1117"/>
      <c r="J157" s="1117"/>
    </row>
    <row r="158" spans="1:10">
      <c r="A158" s="1117"/>
      <c r="B158" s="1117"/>
      <c r="C158" s="1117"/>
      <c r="D158" s="1117"/>
      <c r="E158" s="1117"/>
      <c r="F158" s="1117"/>
      <c r="G158" s="1117"/>
      <c r="H158" s="1117"/>
      <c r="I158" s="1117"/>
      <c r="J158" s="1117"/>
    </row>
    <row r="159" spans="1:10">
      <c r="A159" s="1117"/>
      <c r="B159" s="1117"/>
      <c r="C159" s="1117"/>
      <c r="D159" s="1117"/>
      <c r="E159" s="1117"/>
      <c r="F159" s="1117"/>
      <c r="G159" s="1117"/>
      <c r="H159" s="1117"/>
      <c r="I159" s="1117"/>
      <c r="J159" s="1117"/>
    </row>
    <row r="160" spans="1:10">
      <c r="A160" s="1117"/>
      <c r="B160" s="1117"/>
      <c r="C160" s="1117"/>
      <c r="D160" s="1117"/>
      <c r="E160" s="1117"/>
      <c r="F160" s="1117"/>
      <c r="G160" s="1117"/>
      <c r="H160" s="1117"/>
      <c r="I160" s="1117"/>
      <c r="J160" s="1117"/>
    </row>
    <row r="161" spans="1:10">
      <c r="A161" s="1117"/>
      <c r="B161" s="1117"/>
      <c r="C161" s="1117"/>
      <c r="D161" s="1117"/>
      <c r="E161" s="1117"/>
      <c r="F161" s="1117"/>
      <c r="G161" s="1117"/>
      <c r="H161" s="1117"/>
      <c r="I161" s="1117"/>
      <c r="J161" s="1117"/>
    </row>
    <row r="162" spans="1:10">
      <c r="A162" s="1117"/>
      <c r="B162" s="1117"/>
      <c r="C162" s="1117"/>
      <c r="D162" s="1117"/>
      <c r="E162" s="1117"/>
      <c r="F162" s="1117"/>
      <c r="G162" s="1117"/>
      <c r="H162" s="1117"/>
      <c r="I162" s="1117"/>
      <c r="J162" s="1117"/>
    </row>
    <row r="163" spans="1:10">
      <c r="A163" s="1117"/>
      <c r="B163" s="1117"/>
      <c r="C163" s="1117"/>
      <c r="D163" s="1117"/>
      <c r="E163" s="1117"/>
      <c r="F163" s="1117"/>
      <c r="G163" s="1117"/>
      <c r="H163" s="1117"/>
      <c r="I163" s="1117"/>
      <c r="J163" s="1117"/>
    </row>
    <row r="164" spans="1:10">
      <c r="A164" s="1117"/>
      <c r="B164" s="1117"/>
      <c r="C164" s="1117"/>
      <c r="D164" s="1117"/>
      <c r="E164" s="1117"/>
      <c r="F164" s="1117"/>
      <c r="G164" s="1117"/>
      <c r="H164" s="1117"/>
      <c r="I164" s="1117"/>
      <c r="J164" s="1117"/>
    </row>
    <row r="165" spans="1:10">
      <c r="A165" s="1117"/>
      <c r="B165" s="1117"/>
      <c r="C165" s="1117"/>
      <c r="D165" s="1117"/>
      <c r="E165" s="1117"/>
      <c r="F165" s="1117"/>
      <c r="G165" s="1117"/>
      <c r="H165" s="1117"/>
      <c r="I165" s="1117"/>
      <c r="J165" s="1117"/>
    </row>
    <row r="166" spans="1:10">
      <c r="A166" s="1117"/>
      <c r="B166" s="1117"/>
      <c r="C166" s="1117"/>
      <c r="D166" s="1117"/>
      <c r="E166" s="1117"/>
      <c r="F166" s="1117"/>
      <c r="G166" s="1117"/>
      <c r="H166" s="1117"/>
      <c r="I166" s="1117"/>
      <c r="J166" s="1117"/>
    </row>
    <row r="167" spans="1:10">
      <c r="A167" s="1117"/>
      <c r="B167" s="1117"/>
      <c r="C167" s="1117"/>
      <c r="D167" s="1117"/>
      <c r="E167" s="1117"/>
      <c r="F167" s="1117"/>
      <c r="G167" s="1117"/>
      <c r="H167" s="1117"/>
      <c r="I167" s="1117"/>
      <c r="J167" s="1117"/>
    </row>
    <row r="168" spans="1:10">
      <c r="A168" s="1117"/>
      <c r="B168" s="1117"/>
      <c r="C168" s="1117"/>
      <c r="D168" s="1117"/>
      <c r="E168" s="1117"/>
      <c r="F168" s="1117"/>
      <c r="G168" s="1117"/>
      <c r="H168" s="1117"/>
      <c r="I168" s="1117"/>
      <c r="J168" s="1117"/>
    </row>
    <row r="169" spans="1:10">
      <c r="A169" s="1117"/>
      <c r="B169" s="1117"/>
      <c r="C169" s="1117"/>
      <c r="D169" s="1117"/>
      <c r="E169" s="1117"/>
      <c r="F169" s="1117"/>
      <c r="G169" s="1117"/>
      <c r="H169" s="1117"/>
      <c r="I169" s="1117"/>
      <c r="J169" s="1117"/>
    </row>
    <row r="170" spans="1:10">
      <c r="A170" s="1117"/>
      <c r="B170" s="1117"/>
      <c r="C170" s="1117"/>
      <c r="D170" s="1117"/>
      <c r="E170" s="1117"/>
      <c r="F170" s="1117"/>
      <c r="G170" s="1117"/>
      <c r="H170" s="1117"/>
      <c r="I170" s="1117"/>
      <c r="J170" s="1117"/>
    </row>
    <row r="171" spans="1:10">
      <c r="A171" s="1117"/>
      <c r="B171" s="1117"/>
      <c r="C171" s="1117"/>
      <c r="D171" s="1117"/>
      <c r="E171" s="1117"/>
      <c r="F171" s="1117"/>
      <c r="G171" s="1117"/>
      <c r="H171" s="1117"/>
      <c r="I171" s="1117"/>
      <c r="J171" s="1117"/>
    </row>
    <row r="172" spans="1:10">
      <c r="A172" s="1117"/>
      <c r="B172" s="1117"/>
      <c r="C172" s="1117"/>
      <c r="D172" s="1117"/>
      <c r="E172" s="1117"/>
      <c r="F172" s="1117"/>
      <c r="G172" s="1117"/>
      <c r="H172" s="1117"/>
      <c r="I172" s="1117"/>
      <c r="J172" s="1117"/>
    </row>
    <row r="173" spans="1:10">
      <c r="A173" s="1117"/>
      <c r="B173" s="1117"/>
      <c r="C173" s="1117"/>
      <c r="D173" s="1117"/>
      <c r="E173" s="1117"/>
      <c r="F173" s="1117"/>
      <c r="G173" s="1117"/>
      <c r="H173" s="1117"/>
      <c r="I173" s="1117"/>
      <c r="J173" s="1117"/>
    </row>
    <row r="174" spans="1:10">
      <c r="A174" s="1117"/>
      <c r="B174" s="1117"/>
      <c r="C174" s="1117"/>
      <c r="D174" s="1117"/>
      <c r="E174" s="1117"/>
      <c r="F174" s="1117"/>
      <c r="G174" s="1117"/>
      <c r="H174" s="1117"/>
      <c r="I174" s="1117"/>
      <c r="J174" s="1117"/>
    </row>
    <row r="175" spans="1:10">
      <c r="A175" s="1117"/>
      <c r="B175" s="1117"/>
      <c r="C175" s="1117"/>
      <c r="D175" s="1117"/>
      <c r="E175" s="1117"/>
      <c r="F175" s="1117"/>
      <c r="G175" s="1117"/>
      <c r="H175" s="1117"/>
      <c r="I175" s="1117"/>
      <c r="J175" s="1117"/>
    </row>
    <row r="176" spans="1:10">
      <c r="A176" s="1117"/>
      <c r="B176" s="1117"/>
      <c r="C176" s="1117"/>
      <c r="D176" s="1117"/>
      <c r="E176" s="1117"/>
      <c r="F176" s="1117"/>
      <c r="G176" s="1117"/>
      <c r="H176" s="1117"/>
      <c r="I176" s="1117"/>
      <c r="J176" s="1117"/>
    </row>
    <row r="177" spans="1:10">
      <c r="A177" s="1117"/>
      <c r="B177" s="1117"/>
      <c r="C177" s="1117"/>
      <c r="D177" s="1117"/>
      <c r="E177" s="1117"/>
      <c r="F177" s="1117"/>
      <c r="G177" s="1117"/>
      <c r="H177" s="1117"/>
      <c r="I177" s="1117"/>
      <c r="J177" s="1117"/>
    </row>
    <row r="178" spans="1:10">
      <c r="A178" s="1117"/>
      <c r="B178" s="1117"/>
      <c r="C178" s="1117"/>
      <c r="D178" s="1117"/>
      <c r="E178" s="1117"/>
      <c r="F178" s="1117"/>
      <c r="G178" s="1117"/>
      <c r="H178" s="1117"/>
      <c r="I178" s="1117"/>
      <c r="J178" s="1117"/>
    </row>
    <row r="179" spans="1:10">
      <c r="A179" s="1117"/>
      <c r="B179" s="1117"/>
      <c r="C179" s="1117"/>
      <c r="D179" s="1117"/>
      <c r="E179" s="1117"/>
      <c r="F179" s="1117"/>
      <c r="G179" s="1117"/>
      <c r="H179" s="1117"/>
      <c r="I179" s="1117"/>
      <c r="J179" s="1117"/>
    </row>
    <row r="180" spans="1:10">
      <c r="A180" s="1117"/>
      <c r="B180" s="1117"/>
      <c r="C180" s="1117"/>
      <c r="D180" s="1117"/>
      <c r="E180" s="1117"/>
      <c r="F180" s="1117"/>
      <c r="G180" s="1117"/>
      <c r="H180" s="1117"/>
      <c r="I180" s="1117"/>
      <c r="J180" s="1117"/>
    </row>
    <row r="181" spans="1:10">
      <c r="A181" s="1117"/>
      <c r="B181" s="1117"/>
      <c r="C181" s="1117"/>
      <c r="D181" s="1117"/>
      <c r="E181" s="1117"/>
      <c r="F181" s="1117"/>
      <c r="G181" s="1117"/>
      <c r="H181" s="1117"/>
      <c r="I181" s="1117"/>
      <c r="J181" s="1117"/>
    </row>
    <row r="182" spans="1:10">
      <c r="A182" s="1117"/>
      <c r="B182" s="1117"/>
      <c r="C182" s="1117"/>
      <c r="D182" s="1117"/>
      <c r="E182" s="1117"/>
      <c r="F182" s="1117"/>
      <c r="G182" s="1117"/>
      <c r="H182" s="1117"/>
      <c r="I182" s="1117"/>
      <c r="J182" s="1117"/>
    </row>
    <row r="183" spans="1:10">
      <c r="A183" s="1117"/>
      <c r="B183" s="1117"/>
      <c r="C183" s="1117"/>
      <c r="D183" s="1117"/>
      <c r="E183" s="1117"/>
      <c r="F183" s="1117"/>
      <c r="G183" s="1117"/>
      <c r="H183" s="1117"/>
      <c r="I183" s="1117"/>
      <c r="J183" s="1117"/>
    </row>
    <row r="184" spans="1:10">
      <c r="A184" s="1117"/>
      <c r="B184" s="1117"/>
      <c r="C184" s="1117"/>
      <c r="D184" s="1117"/>
      <c r="E184" s="1117"/>
      <c r="F184" s="1117"/>
      <c r="G184" s="1117"/>
      <c r="H184" s="1117"/>
      <c r="I184" s="1117"/>
      <c r="J184" s="1117"/>
    </row>
    <row r="185" spans="1:10">
      <c r="A185" s="1117"/>
      <c r="B185" s="1117"/>
      <c r="C185" s="1117"/>
      <c r="D185" s="1117"/>
      <c r="E185" s="1117"/>
      <c r="F185" s="1117"/>
      <c r="G185" s="1117"/>
      <c r="H185" s="1117"/>
      <c r="I185" s="1117"/>
      <c r="J185" s="1117"/>
    </row>
    <row r="186" spans="1:10">
      <c r="A186" s="1117"/>
      <c r="B186" s="1117"/>
      <c r="C186" s="1117"/>
      <c r="D186" s="1117"/>
      <c r="E186" s="1117"/>
      <c r="F186" s="1117"/>
      <c r="G186" s="1117"/>
      <c r="H186" s="1117"/>
      <c r="I186" s="1117"/>
      <c r="J186" s="1117"/>
    </row>
    <row r="187" spans="1:10">
      <c r="A187" s="1117"/>
      <c r="B187" s="1117"/>
      <c r="C187" s="1117"/>
      <c r="D187" s="1117"/>
      <c r="E187" s="1117"/>
      <c r="F187" s="1117"/>
      <c r="G187" s="1117"/>
      <c r="H187" s="1117"/>
      <c r="I187" s="1117"/>
      <c r="J187" s="1117"/>
    </row>
    <row r="188" spans="1:10">
      <c r="A188" s="1117"/>
      <c r="B188" s="1117"/>
      <c r="C188" s="1117"/>
      <c r="D188" s="1117"/>
      <c r="E188" s="1117"/>
      <c r="F188" s="1117"/>
      <c r="G188" s="1117"/>
      <c r="H188" s="1117"/>
      <c r="I188" s="1117"/>
      <c r="J188" s="1117"/>
    </row>
    <row r="189" spans="1:10">
      <c r="A189" s="1117"/>
      <c r="B189" s="1117"/>
      <c r="C189" s="1117"/>
      <c r="D189" s="1117"/>
      <c r="E189" s="1117"/>
      <c r="F189" s="1117"/>
      <c r="G189" s="1117"/>
      <c r="H189" s="1117"/>
      <c r="I189" s="1117"/>
      <c r="J189" s="1117"/>
    </row>
    <row r="190" spans="1:10">
      <c r="A190" s="1117"/>
      <c r="B190" s="1117"/>
      <c r="C190" s="1117"/>
      <c r="D190" s="1117"/>
      <c r="E190" s="1117"/>
      <c r="F190" s="1117"/>
      <c r="G190" s="1117"/>
      <c r="H190" s="1117"/>
      <c r="I190" s="1117"/>
      <c r="J190" s="1117"/>
    </row>
    <row r="191" spans="1:10">
      <c r="A191" s="1117"/>
      <c r="B191" s="1117"/>
      <c r="C191" s="1117"/>
      <c r="D191" s="1117"/>
      <c r="E191" s="1117"/>
      <c r="F191" s="1117"/>
      <c r="G191" s="1117"/>
      <c r="H191" s="1117"/>
      <c r="I191" s="1117"/>
      <c r="J191" s="1117"/>
    </row>
    <row r="192" spans="1:10">
      <c r="A192" s="1117"/>
      <c r="B192" s="1117"/>
      <c r="C192" s="1117"/>
      <c r="D192" s="1117"/>
      <c r="E192" s="1117"/>
      <c r="F192" s="1117"/>
      <c r="G192" s="1117"/>
      <c r="H192" s="1117"/>
      <c r="I192" s="1117"/>
      <c r="J192" s="1117"/>
    </row>
    <row r="193" spans="1:10">
      <c r="A193" s="1117"/>
      <c r="B193" s="1117"/>
      <c r="C193" s="1117"/>
      <c r="D193" s="1117"/>
      <c r="E193" s="1117"/>
      <c r="F193" s="1117"/>
      <c r="G193" s="1117"/>
      <c r="H193" s="1117"/>
      <c r="I193" s="1117"/>
      <c r="J193" s="1117"/>
    </row>
    <row r="194" spans="1:10">
      <c r="A194" s="1117"/>
      <c r="B194" s="1117"/>
      <c r="C194" s="1117"/>
      <c r="D194" s="1117"/>
      <c r="E194" s="1117"/>
      <c r="F194" s="1117"/>
      <c r="G194" s="1117"/>
      <c r="H194" s="1117"/>
      <c r="I194" s="1117"/>
      <c r="J194" s="1117"/>
    </row>
    <row r="195" spans="1:10">
      <c r="A195" s="1117"/>
      <c r="B195" s="1117"/>
      <c r="C195" s="1117"/>
      <c r="D195" s="1117"/>
      <c r="E195" s="1117"/>
      <c r="F195" s="1117"/>
      <c r="G195" s="1117"/>
      <c r="H195" s="1117"/>
      <c r="I195" s="1117"/>
      <c r="J195" s="1117"/>
    </row>
    <row r="196" spans="1:10">
      <c r="A196" s="1117"/>
      <c r="B196" s="1117"/>
      <c r="C196" s="1117"/>
      <c r="D196" s="1117"/>
      <c r="E196" s="1117"/>
      <c r="F196" s="1117"/>
      <c r="G196" s="1117"/>
      <c r="H196" s="1117"/>
      <c r="I196" s="1117"/>
      <c r="J196" s="1117"/>
    </row>
    <row r="197" spans="1:10">
      <c r="A197" s="1117"/>
      <c r="B197" s="1117"/>
      <c r="C197" s="1117"/>
      <c r="D197" s="1117"/>
      <c r="E197" s="1117"/>
      <c r="F197" s="1117"/>
      <c r="G197" s="1117"/>
      <c r="H197" s="1117"/>
      <c r="I197" s="1117"/>
      <c r="J197" s="1117"/>
    </row>
    <row r="198" spans="1:10">
      <c r="A198" s="1117"/>
      <c r="B198" s="1117"/>
      <c r="C198" s="1117"/>
      <c r="D198" s="1117"/>
      <c r="E198" s="1117"/>
      <c r="F198" s="1117"/>
      <c r="G198" s="1117"/>
      <c r="H198" s="1117"/>
      <c r="I198" s="1117"/>
      <c r="J198" s="1117"/>
    </row>
    <row r="199" spans="1:10">
      <c r="A199" s="1117"/>
      <c r="B199" s="1117"/>
      <c r="C199" s="1117"/>
      <c r="D199" s="1117"/>
      <c r="E199" s="1117"/>
      <c r="F199" s="1117"/>
      <c r="G199" s="1117"/>
      <c r="H199" s="1117"/>
      <c r="I199" s="1117"/>
      <c r="J199" s="1117"/>
    </row>
    <row r="200" spans="1:10">
      <c r="A200" s="1117"/>
      <c r="B200" s="1117"/>
      <c r="C200" s="1117"/>
      <c r="D200" s="1117"/>
      <c r="E200" s="1117"/>
      <c r="F200" s="1117"/>
      <c r="G200" s="1117"/>
      <c r="H200" s="1117"/>
      <c r="I200" s="1117"/>
      <c r="J200" s="1117"/>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2" type="noConversion"/>
  <hyperlinks>
    <hyperlink ref="K3" location="預告統計資料發布時間表!A1" display="回發布時間表" xr:uid="{1D0833A0-B3BF-4FE4-BBC0-27F142343829}"/>
  </hyperlinks>
  <printOptions horizontalCentered="1" verticalCentered="1"/>
  <pageMargins left="0.39370078740157483" right="0.39370078740157483" top="0.39370078740157483" bottom="0.39370078740157483" header="0.19685039370078741" footer="0.27559055118110237"/>
  <pageSetup paperSize="9" scale="77" orientation="landscape" r:id="rId1"/>
  <headerFooter alignWithMargins="0">
    <oddFooter>&amp;C7-12</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6A27-BD5D-4A5F-A7AE-29DAE883FDFF}">
  <sheetPr>
    <pageSetUpPr fitToPage="1"/>
  </sheetPr>
  <dimension ref="A1:K16"/>
  <sheetViews>
    <sheetView showZeros="0" topLeftCell="A38" zoomScale="115" zoomScaleNormal="115" workbookViewId="0"/>
  </sheetViews>
  <sheetFormatPr defaultRowHeight="16.5"/>
  <cols>
    <col min="1" max="1" width="36.5" style="843" customWidth="1"/>
    <col min="2" max="9" width="16.875" style="1117" customWidth="1"/>
    <col min="10" max="10" width="19.25" style="1117" customWidth="1"/>
    <col min="11" max="256" width="9" style="1117"/>
    <col min="257" max="257" width="36.5" style="1117" customWidth="1"/>
    <col min="258" max="265" width="16.875" style="1117" customWidth="1"/>
    <col min="266" max="266" width="19.25" style="1117" customWidth="1"/>
    <col min="267" max="512" width="9" style="1117"/>
    <col min="513" max="513" width="36.5" style="1117" customWidth="1"/>
    <col min="514" max="521" width="16.875" style="1117" customWidth="1"/>
    <col min="522" max="522" width="19.25" style="1117" customWidth="1"/>
    <col min="523" max="768" width="9" style="1117"/>
    <col min="769" max="769" width="36.5" style="1117" customWidth="1"/>
    <col min="770" max="777" width="16.875" style="1117" customWidth="1"/>
    <col min="778" max="778" width="19.25" style="1117" customWidth="1"/>
    <col min="779" max="1024" width="9" style="1117"/>
    <col min="1025" max="1025" width="36.5" style="1117" customWidth="1"/>
    <col min="1026" max="1033" width="16.875" style="1117" customWidth="1"/>
    <col min="1034" max="1034" width="19.25" style="1117" customWidth="1"/>
    <col min="1035" max="1280" width="9" style="1117"/>
    <col min="1281" max="1281" width="36.5" style="1117" customWidth="1"/>
    <col min="1282" max="1289" width="16.875" style="1117" customWidth="1"/>
    <col min="1290" max="1290" width="19.25" style="1117" customWidth="1"/>
    <col min="1291" max="1536" width="9" style="1117"/>
    <col min="1537" max="1537" width="36.5" style="1117" customWidth="1"/>
    <col min="1538" max="1545" width="16.875" style="1117" customWidth="1"/>
    <col min="1546" max="1546" width="19.25" style="1117" customWidth="1"/>
    <col min="1547" max="1792" width="9" style="1117"/>
    <col min="1793" max="1793" width="36.5" style="1117" customWidth="1"/>
    <col min="1794" max="1801" width="16.875" style="1117" customWidth="1"/>
    <col min="1802" max="1802" width="19.25" style="1117" customWidth="1"/>
    <col min="1803" max="2048" width="9" style="1117"/>
    <col min="2049" max="2049" width="36.5" style="1117" customWidth="1"/>
    <col min="2050" max="2057" width="16.875" style="1117" customWidth="1"/>
    <col min="2058" max="2058" width="19.25" style="1117" customWidth="1"/>
    <col min="2059" max="2304" width="9" style="1117"/>
    <col min="2305" max="2305" width="36.5" style="1117" customWidth="1"/>
    <col min="2306" max="2313" width="16.875" style="1117" customWidth="1"/>
    <col min="2314" max="2314" width="19.25" style="1117" customWidth="1"/>
    <col min="2315" max="2560" width="9" style="1117"/>
    <col min="2561" max="2561" width="36.5" style="1117" customWidth="1"/>
    <col min="2562" max="2569" width="16.875" style="1117" customWidth="1"/>
    <col min="2570" max="2570" width="19.25" style="1117" customWidth="1"/>
    <col min="2571" max="2816" width="9" style="1117"/>
    <col min="2817" max="2817" width="36.5" style="1117" customWidth="1"/>
    <col min="2818" max="2825" width="16.875" style="1117" customWidth="1"/>
    <col min="2826" max="2826" width="19.25" style="1117" customWidth="1"/>
    <col min="2827" max="3072" width="9" style="1117"/>
    <col min="3073" max="3073" width="36.5" style="1117" customWidth="1"/>
    <col min="3074" max="3081" width="16.875" style="1117" customWidth="1"/>
    <col min="3082" max="3082" width="19.25" style="1117" customWidth="1"/>
    <col min="3083" max="3328" width="9" style="1117"/>
    <col min="3329" max="3329" width="36.5" style="1117" customWidth="1"/>
    <col min="3330" max="3337" width="16.875" style="1117" customWidth="1"/>
    <col min="3338" max="3338" width="19.25" style="1117" customWidth="1"/>
    <col min="3339" max="3584" width="9" style="1117"/>
    <col min="3585" max="3585" width="36.5" style="1117" customWidth="1"/>
    <col min="3586" max="3593" width="16.875" style="1117" customWidth="1"/>
    <col min="3594" max="3594" width="19.25" style="1117" customWidth="1"/>
    <col min="3595" max="3840" width="9" style="1117"/>
    <col min="3841" max="3841" width="36.5" style="1117" customWidth="1"/>
    <col min="3842" max="3849" width="16.875" style="1117" customWidth="1"/>
    <col min="3850" max="3850" width="19.25" style="1117" customWidth="1"/>
    <col min="3851" max="4096" width="9" style="1117"/>
    <col min="4097" max="4097" width="36.5" style="1117" customWidth="1"/>
    <col min="4098" max="4105" width="16.875" style="1117" customWidth="1"/>
    <col min="4106" max="4106" width="19.25" style="1117" customWidth="1"/>
    <col min="4107" max="4352" width="9" style="1117"/>
    <col min="4353" max="4353" width="36.5" style="1117" customWidth="1"/>
    <col min="4354" max="4361" width="16.875" style="1117" customWidth="1"/>
    <col min="4362" max="4362" width="19.25" style="1117" customWidth="1"/>
    <col min="4363" max="4608" width="9" style="1117"/>
    <col min="4609" max="4609" width="36.5" style="1117" customWidth="1"/>
    <col min="4610" max="4617" width="16.875" style="1117" customWidth="1"/>
    <col min="4618" max="4618" width="19.25" style="1117" customWidth="1"/>
    <col min="4619" max="4864" width="9" style="1117"/>
    <col min="4865" max="4865" width="36.5" style="1117" customWidth="1"/>
    <col min="4866" max="4873" width="16.875" style="1117" customWidth="1"/>
    <col min="4874" max="4874" width="19.25" style="1117" customWidth="1"/>
    <col min="4875" max="5120" width="9" style="1117"/>
    <col min="5121" max="5121" width="36.5" style="1117" customWidth="1"/>
    <col min="5122" max="5129" width="16.875" style="1117" customWidth="1"/>
    <col min="5130" max="5130" width="19.25" style="1117" customWidth="1"/>
    <col min="5131" max="5376" width="9" style="1117"/>
    <col min="5377" max="5377" width="36.5" style="1117" customWidth="1"/>
    <col min="5378" max="5385" width="16.875" style="1117" customWidth="1"/>
    <col min="5386" max="5386" width="19.25" style="1117" customWidth="1"/>
    <col min="5387" max="5632" width="9" style="1117"/>
    <col min="5633" max="5633" width="36.5" style="1117" customWidth="1"/>
    <col min="5634" max="5641" width="16.875" style="1117" customWidth="1"/>
    <col min="5642" max="5642" width="19.25" style="1117" customWidth="1"/>
    <col min="5643" max="5888" width="9" style="1117"/>
    <col min="5889" max="5889" width="36.5" style="1117" customWidth="1"/>
    <col min="5890" max="5897" width="16.875" style="1117" customWidth="1"/>
    <col min="5898" max="5898" width="19.25" style="1117" customWidth="1"/>
    <col min="5899" max="6144" width="9" style="1117"/>
    <col min="6145" max="6145" width="36.5" style="1117" customWidth="1"/>
    <col min="6146" max="6153" width="16.875" style="1117" customWidth="1"/>
    <col min="6154" max="6154" width="19.25" style="1117" customWidth="1"/>
    <col min="6155" max="6400" width="9" style="1117"/>
    <col min="6401" max="6401" width="36.5" style="1117" customWidth="1"/>
    <col min="6402" max="6409" width="16.875" style="1117" customWidth="1"/>
    <col min="6410" max="6410" width="19.25" style="1117" customWidth="1"/>
    <col min="6411" max="6656" width="9" style="1117"/>
    <col min="6657" max="6657" width="36.5" style="1117" customWidth="1"/>
    <col min="6658" max="6665" width="16.875" style="1117" customWidth="1"/>
    <col min="6666" max="6666" width="19.25" style="1117" customWidth="1"/>
    <col min="6667" max="6912" width="9" style="1117"/>
    <col min="6913" max="6913" width="36.5" style="1117" customWidth="1"/>
    <col min="6914" max="6921" width="16.875" style="1117" customWidth="1"/>
    <col min="6922" max="6922" width="19.25" style="1117" customWidth="1"/>
    <col min="6923" max="7168" width="9" style="1117"/>
    <col min="7169" max="7169" width="36.5" style="1117" customWidth="1"/>
    <col min="7170" max="7177" width="16.875" style="1117" customWidth="1"/>
    <col min="7178" max="7178" width="19.25" style="1117" customWidth="1"/>
    <col min="7179" max="7424" width="9" style="1117"/>
    <col min="7425" max="7425" width="36.5" style="1117" customWidth="1"/>
    <col min="7426" max="7433" width="16.875" style="1117" customWidth="1"/>
    <col min="7434" max="7434" width="19.25" style="1117" customWidth="1"/>
    <col min="7435" max="7680" width="9" style="1117"/>
    <col min="7681" max="7681" width="36.5" style="1117" customWidth="1"/>
    <col min="7682" max="7689" width="16.875" style="1117" customWidth="1"/>
    <col min="7690" max="7690" width="19.25" style="1117" customWidth="1"/>
    <col min="7691" max="7936" width="9" style="1117"/>
    <col min="7937" max="7937" width="36.5" style="1117" customWidth="1"/>
    <col min="7938" max="7945" width="16.875" style="1117" customWidth="1"/>
    <col min="7946" max="7946" width="19.25" style="1117" customWidth="1"/>
    <col min="7947" max="8192" width="9" style="1117"/>
    <col min="8193" max="8193" width="36.5" style="1117" customWidth="1"/>
    <col min="8194" max="8201" width="16.875" style="1117" customWidth="1"/>
    <col min="8202" max="8202" width="19.25" style="1117" customWidth="1"/>
    <col min="8203" max="8448" width="9" style="1117"/>
    <col min="8449" max="8449" width="36.5" style="1117" customWidth="1"/>
    <col min="8450" max="8457" width="16.875" style="1117" customWidth="1"/>
    <col min="8458" max="8458" width="19.25" style="1117" customWidth="1"/>
    <col min="8459" max="8704" width="9" style="1117"/>
    <col min="8705" max="8705" width="36.5" style="1117" customWidth="1"/>
    <col min="8706" max="8713" width="16.875" style="1117" customWidth="1"/>
    <col min="8714" max="8714" width="19.25" style="1117" customWidth="1"/>
    <col min="8715" max="8960" width="9" style="1117"/>
    <col min="8961" max="8961" width="36.5" style="1117" customWidth="1"/>
    <col min="8962" max="8969" width="16.875" style="1117" customWidth="1"/>
    <col min="8970" max="8970" width="19.25" style="1117" customWidth="1"/>
    <col min="8971" max="9216" width="9" style="1117"/>
    <col min="9217" max="9217" width="36.5" style="1117" customWidth="1"/>
    <col min="9218" max="9225" width="16.875" style="1117" customWidth="1"/>
    <col min="9226" max="9226" width="19.25" style="1117" customWidth="1"/>
    <col min="9227" max="9472" width="9" style="1117"/>
    <col min="9473" max="9473" width="36.5" style="1117" customWidth="1"/>
    <col min="9474" max="9481" width="16.875" style="1117" customWidth="1"/>
    <col min="9482" max="9482" width="19.25" style="1117" customWidth="1"/>
    <col min="9483" max="9728" width="9" style="1117"/>
    <col min="9729" max="9729" width="36.5" style="1117" customWidth="1"/>
    <col min="9730" max="9737" width="16.875" style="1117" customWidth="1"/>
    <col min="9738" max="9738" width="19.25" style="1117" customWidth="1"/>
    <col min="9739" max="9984" width="9" style="1117"/>
    <col min="9985" max="9985" width="36.5" style="1117" customWidth="1"/>
    <col min="9986" max="9993" width="16.875" style="1117" customWidth="1"/>
    <col min="9994" max="9994" width="19.25" style="1117" customWidth="1"/>
    <col min="9995" max="10240" width="9" style="1117"/>
    <col min="10241" max="10241" width="36.5" style="1117" customWidth="1"/>
    <col min="10242" max="10249" width="16.875" style="1117" customWidth="1"/>
    <col min="10250" max="10250" width="19.25" style="1117" customWidth="1"/>
    <col min="10251" max="10496" width="9" style="1117"/>
    <col min="10497" max="10497" width="36.5" style="1117" customWidth="1"/>
    <col min="10498" max="10505" width="16.875" style="1117" customWidth="1"/>
    <col min="10506" max="10506" width="19.25" style="1117" customWidth="1"/>
    <col min="10507" max="10752" width="9" style="1117"/>
    <col min="10753" max="10753" width="36.5" style="1117" customWidth="1"/>
    <col min="10754" max="10761" width="16.875" style="1117" customWidth="1"/>
    <col min="10762" max="10762" width="19.25" style="1117" customWidth="1"/>
    <col min="10763" max="11008" width="9" style="1117"/>
    <col min="11009" max="11009" width="36.5" style="1117" customWidth="1"/>
    <col min="11010" max="11017" width="16.875" style="1117" customWidth="1"/>
    <col min="11018" max="11018" width="19.25" style="1117" customWidth="1"/>
    <col min="11019" max="11264" width="9" style="1117"/>
    <col min="11265" max="11265" width="36.5" style="1117" customWidth="1"/>
    <col min="11266" max="11273" width="16.875" style="1117" customWidth="1"/>
    <col min="11274" max="11274" width="19.25" style="1117" customWidth="1"/>
    <col min="11275" max="11520" width="9" style="1117"/>
    <col min="11521" max="11521" width="36.5" style="1117" customWidth="1"/>
    <col min="11522" max="11529" width="16.875" style="1117" customWidth="1"/>
    <col min="11530" max="11530" width="19.25" style="1117" customWidth="1"/>
    <col min="11531" max="11776" width="9" style="1117"/>
    <col min="11777" max="11777" width="36.5" style="1117" customWidth="1"/>
    <col min="11778" max="11785" width="16.875" style="1117" customWidth="1"/>
    <col min="11786" max="11786" width="19.25" style="1117" customWidth="1"/>
    <col min="11787" max="12032" width="9" style="1117"/>
    <col min="12033" max="12033" width="36.5" style="1117" customWidth="1"/>
    <col min="12034" max="12041" width="16.875" style="1117" customWidth="1"/>
    <col min="12042" max="12042" width="19.25" style="1117" customWidth="1"/>
    <col min="12043" max="12288" width="9" style="1117"/>
    <col min="12289" max="12289" width="36.5" style="1117" customWidth="1"/>
    <col min="12290" max="12297" width="16.875" style="1117" customWidth="1"/>
    <col min="12298" max="12298" width="19.25" style="1117" customWidth="1"/>
    <col min="12299" max="12544" width="9" style="1117"/>
    <col min="12545" max="12545" width="36.5" style="1117" customWidth="1"/>
    <col min="12546" max="12553" width="16.875" style="1117" customWidth="1"/>
    <col min="12554" max="12554" width="19.25" style="1117" customWidth="1"/>
    <col min="12555" max="12800" width="9" style="1117"/>
    <col min="12801" max="12801" width="36.5" style="1117" customWidth="1"/>
    <col min="12802" max="12809" width="16.875" style="1117" customWidth="1"/>
    <col min="12810" max="12810" width="19.25" style="1117" customWidth="1"/>
    <col min="12811" max="13056" width="9" style="1117"/>
    <col min="13057" max="13057" width="36.5" style="1117" customWidth="1"/>
    <col min="13058" max="13065" width="16.875" style="1117" customWidth="1"/>
    <col min="13066" max="13066" width="19.25" style="1117" customWidth="1"/>
    <col min="13067" max="13312" width="9" style="1117"/>
    <col min="13313" max="13313" width="36.5" style="1117" customWidth="1"/>
    <col min="13314" max="13321" width="16.875" style="1117" customWidth="1"/>
    <col min="13322" max="13322" width="19.25" style="1117" customWidth="1"/>
    <col min="13323" max="13568" width="9" style="1117"/>
    <col min="13569" max="13569" width="36.5" style="1117" customWidth="1"/>
    <col min="13570" max="13577" width="16.875" style="1117" customWidth="1"/>
    <col min="13578" max="13578" width="19.25" style="1117" customWidth="1"/>
    <col min="13579" max="13824" width="9" style="1117"/>
    <col min="13825" max="13825" width="36.5" style="1117" customWidth="1"/>
    <col min="13826" max="13833" width="16.875" style="1117" customWidth="1"/>
    <col min="13834" max="13834" width="19.25" style="1117" customWidth="1"/>
    <col min="13835" max="14080" width="9" style="1117"/>
    <col min="14081" max="14081" width="36.5" style="1117" customWidth="1"/>
    <col min="14082" max="14089" width="16.875" style="1117" customWidth="1"/>
    <col min="14090" max="14090" width="19.25" style="1117" customWidth="1"/>
    <col min="14091" max="14336" width="9" style="1117"/>
    <col min="14337" max="14337" width="36.5" style="1117" customWidth="1"/>
    <col min="14338" max="14345" width="16.875" style="1117" customWidth="1"/>
    <col min="14346" max="14346" width="19.25" style="1117" customWidth="1"/>
    <col min="14347" max="14592" width="9" style="1117"/>
    <col min="14593" max="14593" width="36.5" style="1117" customWidth="1"/>
    <col min="14594" max="14601" width="16.875" style="1117" customWidth="1"/>
    <col min="14602" max="14602" width="19.25" style="1117" customWidth="1"/>
    <col min="14603" max="14848" width="9" style="1117"/>
    <col min="14849" max="14849" width="36.5" style="1117" customWidth="1"/>
    <col min="14850" max="14857" width="16.875" style="1117" customWidth="1"/>
    <col min="14858" max="14858" width="19.25" style="1117" customWidth="1"/>
    <col min="14859" max="15104" width="9" style="1117"/>
    <col min="15105" max="15105" width="36.5" style="1117" customWidth="1"/>
    <col min="15106" max="15113" width="16.875" style="1117" customWidth="1"/>
    <col min="15114" max="15114" width="19.25" style="1117" customWidth="1"/>
    <col min="15115" max="15360" width="9" style="1117"/>
    <col min="15361" max="15361" width="36.5" style="1117" customWidth="1"/>
    <col min="15362" max="15369" width="16.875" style="1117" customWidth="1"/>
    <col min="15370" max="15370" width="19.25" style="1117" customWidth="1"/>
    <col min="15371" max="15616" width="9" style="1117"/>
    <col min="15617" max="15617" width="36.5" style="1117" customWidth="1"/>
    <col min="15618" max="15625" width="16.875" style="1117" customWidth="1"/>
    <col min="15626" max="15626" width="19.25" style="1117" customWidth="1"/>
    <col min="15627" max="15872" width="9" style="1117"/>
    <col min="15873" max="15873" width="36.5" style="1117" customWidth="1"/>
    <col min="15874" max="15881" width="16.875" style="1117" customWidth="1"/>
    <col min="15882" max="15882" width="19.25" style="1117" customWidth="1"/>
    <col min="15883" max="16128" width="9" style="1117"/>
    <col min="16129" max="16129" width="36.5" style="1117" customWidth="1"/>
    <col min="16130" max="16137" width="16.875" style="1117" customWidth="1"/>
    <col min="16138" max="16138" width="19.25" style="1117" customWidth="1"/>
    <col min="16139" max="16384" width="9" style="1117"/>
  </cols>
  <sheetData>
    <row r="1" spans="1:11" ht="20.25" thickBot="1">
      <c r="A1" s="1116" t="s">
        <v>1695</v>
      </c>
      <c r="H1" s="1118" t="s">
        <v>771</v>
      </c>
      <c r="I1" s="1737" t="s">
        <v>772</v>
      </c>
      <c r="J1" s="1738"/>
    </row>
    <row r="2" spans="1:11" ht="20.25" thickBot="1">
      <c r="A2" s="1116" t="s">
        <v>1939</v>
      </c>
      <c r="B2" s="1117" t="s">
        <v>1940</v>
      </c>
      <c r="D2" s="1119"/>
      <c r="E2" s="1119"/>
      <c r="F2" s="1119"/>
      <c r="G2" s="1119"/>
      <c r="H2" s="1116" t="s">
        <v>842</v>
      </c>
      <c r="I2" s="1739" t="s">
        <v>1941</v>
      </c>
      <c r="J2" s="1740"/>
    </row>
    <row r="3" spans="1:11" ht="42" customHeight="1">
      <c r="A3" s="1741" t="s">
        <v>204</v>
      </c>
      <c r="B3" s="1719"/>
      <c r="C3" s="1719"/>
      <c r="D3" s="1719"/>
      <c r="E3" s="1719"/>
      <c r="F3" s="1719"/>
      <c r="G3" s="1719"/>
      <c r="H3" s="1719"/>
      <c r="I3" s="1719"/>
      <c r="J3" s="1719"/>
      <c r="K3" s="446" t="s">
        <v>113</v>
      </c>
    </row>
    <row r="4" spans="1:11" ht="32.25" customHeight="1" thickBot="1">
      <c r="A4" s="1120" t="s">
        <v>1942</v>
      </c>
      <c r="B4" s="1742" t="s">
        <v>1943</v>
      </c>
      <c r="C4" s="1743"/>
      <c r="D4" s="1743"/>
      <c r="E4" s="1743"/>
      <c r="F4" s="1743"/>
      <c r="G4" s="1743"/>
      <c r="H4" s="1743"/>
      <c r="I4" s="1744" t="s">
        <v>1944</v>
      </c>
      <c r="J4" s="1745"/>
    </row>
    <row r="5" spans="1:11" ht="42.95" customHeight="1">
      <c r="A5" s="1723" t="s">
        <v>1945</v>
      </c>
      <c r="B5" s="1733" t="s">
        <v>1946</v>
      </c>
      <c r="C5" s="1734"/>
      <c r="D5" s="1734"/>
      <c r="E5" s="1729" t="s">
        <v>1947</v>
      </c>
      <c r="F5" s="1735"/>
      <c r="G5" s="1735"/>
      <c r="H5" s="1734" t="s">
        <v>1948</v>
      </c>
      <c r="I5" s="1735"/>
      <c r="J5" s="1736"/>
    </row>
    <row r="6" spans="1:11" ht="21.95" customHeight="1" thickBot="1">
      <c r="A6" s="1732"/>
      <c r="B6" s="1121" t="s">
        <v>791</v>
      </c>
      <c r="C6" s="1122" t="s">
        <v>898</v>
      </c>
      <c r="D6" s="1122" t="s">
        <v>899</v>
      </c>
      <c r="E6" s="1122" t="s">
        <v>791</v>
      </c>
      <c r="F6" s="1123" t="s">
        <v>898</v>
      </c>
      <c r="G6" s="1123" t="s">
        <v>899</v>
      </c>
      <c r="H6" s="1123" t="s">
        <v>791</v>
      </c>
      <c r="I6" s="1123" t="s">
        <v>898</v>
      </c>
      <c r="J6" s="1124" t="s">
        <v>899</v>
      </c>
    </row>
    <row r="7" spans="1:11" ht="44.25" customHeight="1">
      <c r="A7" s="1125" t="s">
        <v>783</v>
      </c>
      <c r="B7" s="1126">
        <f>C7+D7</f>
        <v>11</v>
      </c>
      <c r="C7" s="1127">
        <f>SUM(C9:C16)</f>
        <v>10</v>
      </c>
      <c r="D7" s="1127">
        <f>SUM(D9:D16)</f>
        <v>1</v>
      </c>
      <c r="E7" s="1127">
        <f>SUM(F7:G7)</f>
        <v>0</v>
      </c>
      <c r="F7" s="1127">
        <f>IF(F9+F10+F11+F12+F13+F14+F15+F16=[2]表二!B18,F9+F10+F11+F12+F13+F15+F14+F16,"F")</f>
        <v>0</v>
      </c>
      <c r="G7" s="1127">
        <f>IF(G9+G10+G11+G12+G13+G14+G15+G16=[2]表二!B19,G9+G10+G11+G12+G13+G15+G14+G16,"F")</f>
        <v>0</v>
      </c>
      <c r="H7" s="1127">
        <f>SUM(I7:J7)</f>
        <v>11</v>
      </c>
      <c r="I7" s="1127">
        <f>IF(I9+I10+I11+I12+I13+I14+I15+I16=[2]表三!B24,I9+I10+I11+I12+I13+I15+I14+I16,"F")</f>
        <v>10</v>
      </c>
      <c r="J7" s="1128">
        <v>1</v>
      </c>
    </row>
    <row r="8" spans="1:11" ht="44.25" customHeight="1">
      <c r="A8" s="1129" t="s">
        <v>1949</v>
      </c>
      <c r="B8" s="1130">
        <f>SUM(C8:D8)</f>
        <v>1</v>
      </c>
      <c r="C8" s="1131">
        <f t="shared" ref="C8:I8" si="0">SUM(C9:C13)</f>
        <v>0</v>
      </c>
      <c r="D8" s="1131">
        <f>SUM(D9:D13)</f>
        <v>1</v>
      </c>
      <c r="E8" s="1131">
        <f>SUM(F8:G8)</f>
        <v>0</v>
      </c>
      <c r="F8" s="1131">
        <f>SUM(F9:F13)</f>
        <v>0</v>
      </c>
      <c r="G8" s="1131">
        <f t="shared" si="0"/>
        <v>0</v>
      </c>
      <c r="H8" s="1131">
        <f>SUM(I8:J8)</f>
        <v>1</v>
      </c>
      <c r="I8" s="1131">
        <f t="shared" si="0"/>
        <v>0</v>
      </c>
      <c r="J8" s="1132">
        <f>SUM(J9:J13)</f>
        <v>1</v>
      </c>
    </row>
    <row r="9" spans="1:11" ht="44.25" customHeight="1">
      <c r="A9" s="1129" t="s">
        <v>1950</v>
      </c>
      <c r="B9" s="1130">
        <f t="shared" ref="B9:B15" si="1">SUM(C9:D9)</f>
        <v>0</v>
      </c>
      <c r="C9" s="1131">
        <f t="shared" ref="C9:D16" si="2">+F9+I9</f>
        <v>0</v>
      </c>
      <c r="D9" s="1131">
        <f t="shared" si="2"/>
        <v>0</v>
      </c>
      <c r="E9" s="1131">
        <f>IF(F9+G9=[2]表二!B9,F9+G9,"F")</f>
        <v>0</v>
      </c>
      <c r="F9" s="1133">
        <v>0</v>
      </c>
      <c r="G9" s="1133">
        <v>0</v>
      </c>
      <c r="H9" s="1131">
        <f>IF(I9+J9=[2]表三!B10,I9+J9,"F")</f>
        <v>0</v>
      </c>
      <c r="I9" s="1133">
        <v>0</v>
      </c>
      <c r="J9" s="1134">
        <v>0</v>
      </c>
    </row>
    <row r="10" spans="1:11" ht="44.25" customHeight="1">
      <c r="A10" s="1129" t="s">
        <v>1951</v>
      </c>
      <c r="B10" s="1130">
        <f t="shared" si="1"/>
        <v>0</v>
      </c>
      <c r="C10" s="1131">
        <f t="shared" si="2"/>
        <v>0</v>
      </c>
      <c r="D10" s="1131">
        <f t="shared" si="2"/>
        <v>0</v>
      </c>
      <c r="E10" s="1131">
        <f>IF(F10+G10=[2]表二!B10,F10+G10,"F")</f>
        <v>0</v>
      </c>
      <c r="F10" s="1133">
        <v>0</v>
      </c>
      <c r="G10" s="1133">
        <v>0</v>
      </c>
      <c r="H10" s="1131">
        <f>IF(I10+J10=[2]表三!B11,I10+J10,"F")</f>
        <v>0</v>
      </c>
      <c r="I10" s="1133">
        <v>0</v>
      </c>
      <c r="J10" s="1134">
        <v>0</v>
      </c>
    </row>
    <row r="11" spans="1:11" ht="44.25" customHeight="1">
      <c r="A11" s="1129" t="s">
        <v>1952</v>
      </c>
      <c r="B11" s="1130">
        <f t="shared" si="1"/>
        <v>1</v>
      </c>
      <c r="C11" s="1131">
        <f t="shared" si="2"/>
        <v>0</v>
      </c>
      <c r="D11" s="1131">
        <v>1</v>
      </c>
      <c r="E11" s="1131">
        <f>IF(F11+G11=[2]表二!B11,F11+G11,"F")</f>
        <v>0</v>
      </c>
      <c r="F11" s="1133">
        <v>0</v>
      </c>
      <c r="G11" s="1133">
        <v>0</v>
      </c>
      <c r="H11" s="1131">
        <v>1</v>
      </c>
      <c r="I11" s="1133">
        <v>0</v>
      </c>
      <c r="J11" s="1134">
        <v>1</v>
      </c>
    </row>
    <row r="12" spans="1:11" ht="44.25" customHeight="1">
      <c r="A12" s="1129" t="s">
        <v>1953</v>
      </c>
      <c r="B12" s="1130">
        <f t="shared" si="1"/>
        <v>0</v>
      </c>
      <c r="C12" s="1131">
        <f t="shared" si="2"/>
        <v>0</v>
      </c>
      <c r="D12" s="1131">
        <f>+G12+J13</f>
        <v>0</v>
      </c>
      <c r="E12" s="1131">
        <f>IF(F12+G12=[2]表二!B12,F12+G12,"F")</f>
        <v>0</v>
      </c>
      <c r="F12" s="1133">
        <v>0</v>
      </c>
      <c r="G12" s="1133">
        <v>0</v>
      </c>
      <c r="H12" s="1131">
        <f>IF(I12+J13=[2]表三!B13,I12+J13,"F")</f>
        <v>0</v>
      </c>
      <c r="I12" s="1133">
        <v>0</v>
      </c>
      <c r="J12" s="1134">
        <v>0</v>
      </c>
    </row>
    <row r="13" spans="1:11" ht="44.25" customHeight="1">
      <c r="A13" s="1129" t="s">
        <v>1954</v>
      </c>
      <c r="B13" s="1130">
        <f>SUM(C13:D13)</f>
        <v>0</v>
      </c>
      <c r="C13" s="1131">
        <f t="shared" si="2"/>
        <v>0</v>
      </c>
      <c r="D13" s="1131">
        <v>0</v>
      </c>
      <c r="E13" s="1131">
        <f>IF(F13+G13=[2]表二!B13,F13+G13,"F")</f>
        <v>0</v>
      </c>
      <c r="F13" s="1133">
        <v>0</v>
      </c>
      <c r="G13" s="1133">
        <v>0</v>
      </c>
      <c r="H13" s="1131">
        <v>0</v>
      </c>
      <c r="I13" s="1133">
        <v>0</v>
      </c>
      <c r="J13" s="1134">
        <v>0</v>
      </c>
    </row>
    <row r="14" spans="1:11" ht="44.25" customHeight="1">
      <c r="A14" s="1129" t="s">
        <v>1955</v>
      </c>
      <c r="B14" s="1130">
        <f>SUM(C14:D14)</f>
        <v>0</v>
      </c>
      <c r="C14" s="1131">
        <f t="shared" si="2"/>
        <v>0</v>
      </c>
      <c r="D14" s="1131">
        <f t="shared" si="2"/>
        <v>0</v>
      </c>
      <c r="E14" s="1131">
        <f>IF(F14+G14=[2]表二!B14,F14+G14,"F")</f>
        <v>0</v>
      </c>
      <c r="F14" s="1133">
        <v>0</v>
      </c>
      <c r="G14" s="1133">
        <v>0</v>
      </c>
      <c r="H14" s="1131">
        <f>IF(I14+J14=[2]表三!B15,I14+J14,"F")</f>
        <v>0</v>
      </c>
      <c r="I14" s="1133">
        <v>0</v>
      </c>
      <c r="J14" s="1134">
        <v>0</v>
      </c>
    </row>
    <row r="15" spans="1:11" ht="44.25" customHeight="1">
      <c r="A15" s="1129" t="s">
        <v>1956</v>
      </c>
      <c r="B15" s="1130">
        <f t="shared" si="1"/>
        <v>10</v>
      </c>
      <c r="C15" s="1131">
        <v>10</v>
      </c>
      <c r="D15" s="1131">
        <f t="shared" si="2"/>
        <v>0</v>
      </c>
      <c r="E15" s="1131">
        <f>IF(F15+G15=[2]表二!B15,F15+G15,"F")</f>
        <v>0</v>
      </c>
      <c r="F15" s="1133">
        <v>0</v>
      </c>
      <c r="G15" s="1133">
        <v>0</v>
      </c>
      <c r="H15" s="1131">
        <f>IF(I15+J15=[2]表三!B16,I15+J15,"F")</f>
        <v>10</v>
      </c>
      <c r="I15" s="1133">
        <v>10</v>
      </c>
      <c r="J15" s="1134">
        <v>0</v>
      </c>
    </row>
    <row r="16" spans="1:11" ht="44.25" customHeight="1" thickBot="1">
      <c r="A16" s="1135" t="s">
        <v>1957</v>
      </c>
      <c r="B16" s="1136">
        <v>0</v>
      </c>
      <c r="C16" s="1137">
        <v>0</v>
      </c>
      <c r="D16" s="1137">
        <f t="shared" si="2"/>
        <v>0</v>
      </c>
      <c r="E16" s="1137">
        <f>IF(F16+G16=[2]表二!B16,F16+G16,"F")</f>
        <v>0</v>
      </c>
      <c r="F16" s="1138">
        <v>0</v>
      </c>
      <c r="G16" s="1138">
        <v>0</v>
      </c>
      <c r="H16" s="1137">
        <f>IF(I16+J16=[2]表三!B22,I16+J16,"F")</f>
        <v>0</v>
      </c>
      <c r="I16" s="1138">
        <v>0</v>
      </c>
      <c r="J16" s="1139">
        <v>0</v>
      </c>
    </row>
  </sheetData>
  <sheetProtection selectLockedCells="1"/>
  <protectedRanges>
    <protectedRange sqref="B7:E16 F7:J8 H9:H16" name="範圍1"/>
  </protectedRanges>
  <mergeCells count="9">
    <mergeCell ref="A5:A6"/>
    <mergeCell ref="B5:D5"/>
    <mergeCell ref="E5:G5"/>
    <mergeCell ref="H5:J5"/>
    <mergeCell ref="I1:J1"/>
    <mergeCell ref="I2:J2"/>
    <mergeCell ref="A3:J3"/>
    <mergeCell ref="B4:H4"/>
    <mergeCell ref="I4:J4"/>
  </mergeCells>
  <phoneticPr fontId="2" type="noConversion"/>
  <hyperlinks>
    <hyperlink ref="K3" location="預告統計資料發布時間表!A1" display="回發布時間表" xr:uid="{86CB2BA5-6908-4D57-B153-F8EB670C4721}"/>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oddFooter>&amp;C7-10</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16DA-F5AE-4C40-BED7-F14ACCB1A63F}">
  <sheetPr>
    <pageSetUpPr fitToPage="1"/>
  </sheetPr>
  <dimension ref="A1:P26"/>
  <sheetViews>
    <sheetView showZeros="0" zoomScale="75" zoomScaleNormal="75" workbookViewId="0">
      <selection activeCell="P4" sqref="P4"/>
    </sheetView>
  </sheetViews>
  <sheetFormatPr defaultRowHeight="16.5"/>
  <cols>
    <col min="1" max="1" width="34.5" style="1117" customWidth="1"/>
    <col min="2" max="4" width="10.375" style="1117" customWidth="1"/>
    <col min="5" max="5" width="10.25" style="1117" customWidth="1"/>
    <col min="6" max="6" width="10.75" style="1117" customWidth="1"/>
    <col min="7" max="7" width="12.5" style="1117" customWidth="1"/>
    <col min="8" max="8" width="10.75" style="1117" customWidth="1"/>
    <col min="9" max="9" width="11.875" style="1117" customWidth="1"/>
    <col min="10" max="10" width="11" style="1117" bestFit="1" customWidth="1"/>
    <col min="11" max="11" width="11.75" style="1117" customWidth="1"/>
    <col min="12" max="12" width="11" style="1117" bestFit="1" customWidth="1"/>
    <col min="13" max="14" width="10.75" style="1117" customWidth="1"/>
    <col min="15" max="15" width="15.375" style="1117" customWidth="1"/>
    <col min="16" max="256" width="9" style="1117"/>
    <col min="257" max="257" width="34.5" style="1117" customWidth="1"/>
    <col min="258" max="260" width="10.375" style="1117" customWidth="1"/>
    <col min="261" max="261" width="10.25" style="1117" customWidth="1"/>
    <col min="262" max="262" width="10.75" style="1117" customWidth="1"/>
    <col min="263" max="263" width="12.5" style="1117" customWidth="1"/>
    <col min="264" max="264" width="10.75" style="1117" customWidth="1"/>
    <col min="265" max="265" width="11.875" style="1117" customWidth="1"/>
    <col min="266" max="266" width="11" style="1117" bestFit="1" customWidth="1"/>
    <col min="267" max="267" width="11.75" style="1117" customWidth="1"/>
    <col min="268" max="268" width="11" style="1117" bestFit="1" customWidth="1"/>
    <col min="269" max="270" width="10.75" style="1117" customWidth="1"/>
    <col min="271" max="271" width="15.375" style="1117" customWidth="1"/>
    <col min="272" max="512" width="9" style="1117"/>
    <col min="513" max="513" width="34.5" style="1117" customWidth="1"/>
    <col min="514" max="516" width="10.375" style="1117" customWidth="1"/>
    <col min="517" max="517" width="10.25" style="1117" customWidth="1"/>
    <col min="518" max="518" width="10.75" style="1117" customWidth="1"/>
    <col min="519" max="519" width="12.5" style="1117" customWidth="1"/>
    <col min="520" max="520" width="10.75" style="1117" customWidth="1"/>
    <col min="521" max="521" width="11.875" style="1117" customWidth="1"/>
    <col min="522" max="522" width="11" style="1117" bestFit="1" customWidth="1"/>
    <col min="523" max="523" width="11.75" style="1117" customWidth="1"/>
    <col min="524" max="524" width="11" style="1117" bestFit="1" customWidth="1"/>
    <col min="525" max="526" width="10.75" style="1117" customWidth="1"/>
    <col min="527" max="527" width="15.375" style="1117" customWidth="1"/>
    <col min="528" max="768" width="9" style="1117"/>
    <col min="769" max="769" width="34.5" style="1117" customWidth="1"/>
    <col min="770" max="772" width="10.375" style="1117" customWidth="1"/>
    <col min="773" max="773" width="10.25" style="1117" customWidth="1"/>
    <col min="774" max="774" width="10.75" style="1117" customWidth="1"/>
    <col min="775" max="775" width="12.5" style="1117" customWidth="1"/>
    <col min="776" max="776" width="10.75" style="1117" customWidth="1"/>
    <col min="777" max="777" width="11.875" style="1117" customWidth="1"/>
    <col min="778" max="778" width="11" style="1117" bestFit="1" customWidth="1"/>
    <col min="779" max="779" width="11.75" style="1117" customWidth="1"/>
    <col min="780" max="780" width="11" style="1117" bestFit="1" customWidth="1"/>
    <col min="781" max="782" width="10.75" style="1117" customWidth="1"/>
    <col min="783" max="783" width="15.375" style="1117" customWidth="1"/>
    <col min="784" max="1024" width="9" style="1117"/>
    <col min="1025" max="1025" width="34.5" style="1117" customWidth="1"/>
    <col min="1026" max="1028" width="10.375" style="1117" customWidth="1"/>
    <col min="1029" max="1029" width="10.25" style="1117" customWidth="1"/>
    <col min="1030" max="1030" width="10.75" style="1117" customWidth="1"/>
    <col min="1031" max="1031" width="12.5" style="1117" customWidth="1"/>
    <col min="1032" max="1032" width="10.75" style="1117" customWidth="1"/>
    <col min="1033" max="1033" width="11.875" style="1117" customWidth="1"/>
    <col min="1034" max="1034" width="11" style="1117" bestFit="1" customWidth="1"/>
    <col min="1035" max="1035" width="11.75" style="1117" customWidth="1"/>
    <col min="1036" max="1036" width="11" style="1117" bestFit="1" customWidth="1"/>
    <col min="1037" max="1038" width="10.75" style="1117" customWidth="1"/>
    <col min="1039" max="1039" width="15.375" style="1117" customWidth="1"/>
    <col min="1040" max="1280" width="9" style="1117"/>
    <col min="1281" max="1281" width="34.5" style="1117" customWidth="1"/>
    <col min="1282" max="1284" width="10.375" style="1117" customWidth="1"/>
    <col min="1285" max="1285" width="10.25" style="1117" customWidth="1"/>
    <col min="1286" max="1286" width="10.75" style="1117" customWidth="1"/>
    <col min="1287" max="1287" width="12.5" style="1117" customWidth="1"/>
    <col min="1288" max="1288" width="10.75" style="1117" customWidth="1"/>
    <col min="1289" max="1289" width="11.875" style="1117" customWidth="1"/>
    <col min="1290" max="1290" width="11" style="1117" bestFit="1" customWidth="1"/>
    <col min="1291" max="1291" width="11.75" style="1117" customWidth="1"/>
    <col min="1292" max="1292" width="11" style="1117" bestFit="1" customWidth="1"/>
    <col min="1293" max="1294" width="10.75" style="1117" customWidth="1"/>
    <col min="1295" max="1295" width="15.375" style="1117" customWidth="1"/>
    <col min="1296" max="1536" width="9" style="1117"/>
    <col min="1537" max="1537" width="34.5" style="1117" customWidth="1"/>
    <col min="1538" max="1540" width="10.375" style="1117" customWidth="1"/>
    <col min="1541" max="1541" width="10.25" style="1117" customWidth="1"/>
    <col min="1542" max="1542" width="10.75" style="1117" customWidth="1"/>
    <col min="1543" max="1543" width="12.5" style="1117" customWidth="1"/>
    <col min="1544" max="1544" width="10.75" style="1117" customWidth="1"/>
    <col min="1545" max="1545" width="11.875" style="1117" customWidth="1"/>
    <col min="1546" max="1546" width="11" style="1117" bestFit="1" customWidth="1"/>
    <col min="1547" max="1547" width="11.75" style="1117" customWidth="1"/>
    <col min="1548" max="1548" width="11" style="1117" bestFit="1" customWidth="1"/>
    <col min="1549" max="1550" width="10.75" style="1117" customWidth="1"/>
    <col min="1551" max="1551" width="15.375" style="1117" customWidth="1"/>
    <col min="1552" max="1792" width="9" style="1117"/>
    <col min="1793" max="1793" width="34.5" style="1117" customWidth="1"/>
    <col min="1794" max="1796" width="10.375" style="1117" customWidth="1"/>
    <col min="1797" max="1797" width="10.25" style="1117" customWidth="1"/>
    <col min="1798" max="1798" width="10.75" style="1117" customWidth="1"/>
    <col min="1799" max="1799" width="12.5" style="1117" customWidth="1"/>
    <col min="1800" max="1800" width="10.75" style="1117" customWidth="1"/>
    <col min="1801" max="1801" width="11.875" style="1117" customWidth="1"/>
    <col min="1802" max="1802" width="11" style="1117" bestFit="1" customWidth="1"/>
    <col min="1803" max="1803" width="11.75" style="1117" customWidth="1"/>
    <col min="1804" max="1804" width="11" style="1117" bestFit="1" customWidth="1"/>
    <col min="1805" max="1806" width="10.75" style="1117" customWidth="1"/>
    <col min="1807" max="1807" width="15.375" style="1117" customWidth="1"/>
    <col min="1808" max="2048" width="9" style="1117"/>
    <col min="2049" max="2049" width="34.5" style="1117" customWidth="1"/>
    <col min="2050" max="2052" width="10.375" style="1117" customWidth="1"/>
    <col min="2053" max="2053" width="10.25" style="1117" customWidth="1"/>
    <col min="2054" max="2054" width="10.75" style="1117" customWidth="1"/>
    <col min="2055" max="2055" width="12.5" style="1117" customWidth="1"/>
    <col min="2056" max="2056" width="10.75" style="1117" customWidth="1"/>
    <col min="2057" max="2057" width="11.875" style="1117" customWidth="1"/>
    <col min="2058" max="2058" width="11" style="1117" bestFit="1" customWidth="1"/>
    <col min="2059" max="2059" width="11.75" style="1117" customWidth="1"/>
    <col min="2060" max="2060" width="11" style="1117" bestFit="1" customWidth="1"/>
    <col min="2061" max="2062" width="10.75" style="1117" customWidth="1"/>
    <col min="2063" max="2063" width="15.375" style="1117" customWidth="1"/>
    <col min="2064" max="2304" width="9" style="1117"/>
    <col min="2305" max="2305" width="34.5" style="1117" customWidth="1"/>
    <col min="2306" max="2308" width="10.375" style="1117" customWidth="1"/>
    <col min="2309" max="2309" width="10.25" style="1117" customWidth="1"/>
    <col min="2310" max="2310" width="10.75" style="1117" customWidth="1"/>
    <col min="2311" max="2311" width="12.5" style="1117" customWidth="1"/>
    <col min="2312" max="2312" width="10.75" style="1117" customWidth="1"/>
    <col min="2313" max="2313" width="11.875" style="1117" customWidth="1"/>
    <col min="2314" max="2314" width="11" style="1117" bestFit="1" customWidth="1"/>
    <col min="2315" max="2315" width="11.75" style="1117" customWidth="1"/>
    <col min="2316" max="2316" width="11" style="1117" bestFit="1" customWidth="1"/>
    <col min="2317" max="2318" width="10.75" style="1117" customWidth="1"/>
    <col min="2319" max="2319" width="15.375" style="1117" customWidth="1"/>
    <col min="2320" max="2560" width="9" style="1117"/>
    <col min="2561" max="2561" width="34.5" style="1117" customWidth="1"/>
    <col min="2562" max="2564" width="10.375" style="1117" customWidth="1"/>
    <col min="2565" max="2565" width="10.25" style="1117" customWidth="1"/>
    <col min="2566" max="2566" width="10.75" style="1117" customWidth="1"/>
    <col min="2567" max="2567" width="12.5" style="1117" customWidth="1"/>
    <col min="2568" max="2568" width="10.75" style="1117" customWidth="1"/>
    <col min="2569" max="2569" width="11.875" style="1117" customWidth="1"/>
    <col min="2570" max="2570" width="11" style="1117" bestFit="1" customWidth="1"/>
    <col min="2571" max="2571" width="11.75" style="1117" customWidth="1"/>
    <col min="2572" max="2572" width="11" style="1117" bestFit="1" customWidth="1"/>
    <col min="2573" max="2574" width="10.75" style="1117" customWidth="1"/>
    <col min="2575" max="2575" width="15.375" style="1117" customWidth="1"/>
    <col min="2576" max="2816" width="9" style="1117"/>
    <col min="2817" max="2817" width="34.5" style="1117" customWidth="1"/>
    <col min="2818" max="2820" width="10.375" style="1117" customWidth="1"/>
    <col min="2821" max="2821" width="10.25" style="1117" customWidth="1"/>
    <col min="2822" max="2822" width="10.75" style="1117" customWidth="1"/>
    <col min="2823" max="2823" width="12.5" style="1117" customWidth="1"/>
    <col min="2824" max="2824" width="10.75" style="1117" customWidth="1"/>
    <col min="2825" max="2825" width="11.875" style="1117" customWidth="1"/>
    <col min="2826" max="2826" width="11" style="1117" bestFit="1" customWidth="1"/>
    <col min="2827" max="2827" width="11.75" style="1117" customWidth="1"/>
    <col min="2828" max="2828" width="11" style="1117" bestFit="1" customWidth="1"/>
    <col min="2829" max="2830" width="10.75" style="1117" customWidth="1"/>
    <col min="2831" max="2831" width="15.375" style="1117" customWidth="1"/>
    <col min="2832" max="3072" width="9" style="1117"/>
    <col min="3073" max="3073" width="34.5" style="1117" customWidth="1"/>
    <col min="3074" max="3076" width="10.375" style="1117" customWidth="1"/>
    <col min="3077" max="3077" width="10.25" style="1117" customWidth="1"/>
    <col min="3078" max="3078" width="10.75" style="1117" customWidth="1"/>
    <col min="3079" max="3079" width="12.5" style="1117" customWidth="1"/>
    <col min="3080" max="3080" width="10.75" style="1117" customWidth="1"/>
    <col min="3081" max="3081" width="11.875" style="1117" customWidth="1"/>
    <col min="3082" max="3082" width="11" style="1117" bestFit="1" customWidth="1"/>
    <col min="3083" max="3083" width="11.75" style="1117" customWidth="1"/>
    <col min="3084" max="3084" width="11" style="1117" bestFit="1" customWidth="1"/>
    <col min="3085" max="3086" width="10.75" style="1117" customWidth="1"/>
    <col min="3087" max="3087" width="15.375" style="1117" customWidth="1"/>
    <col min="3088" max="3328" width="9" style="1117"/>
    <col min="3329" max="3329" width="34.5" style="1117" customWidth="1"/>
    <col min="3330" max="3332" width="10.375" style="1117" customWidth="1"/>
    <col min="3333" max="3333" width="10.25" style="1117" customWidth="1"/>
    <col min="3334" max="3334" width="10.75" style="1117" customWidth="1"/>
    <col min="3335" max="3335" width="12.5" style="1117" customWidth="1"/>
    <col min="3336" max="3336" width="10.75" style="1117" customWidth="1"/>
    <col min="3337" max="3337" width="11.875" style="1117" customWidth="1"/>
    <col min="3338" max="3338" width="11" style="1117" bestFit="1" customWidth="1"/>
    <col min="3339" max="3339" width="11.75" style="1117" customWidth="1"/>
    <col min="3340" max="3340" width="11" style="1117" bestFit="1" customWidth="1"/>
    <col min="3341" max="3342" width="10.75" style="1117" customWidth="1"/>
    <col min="3343" max="3343" width="15.375" style="1117" customWidth="1"/>
    <col min="3344" max="3584" width="9" style="1117"/>
    <col min="3585" max="3585" width="34.5" style="1117" customWidth="1"/>
    <col min="3586" max="3588" width="10.375" style="1117" customWidth="1"/>
    <col min="3589" max="3589" width="10.25" style="1117" customWidth="1"/>
    <col min="3590" max="3590" width="10.75" style="1117" customWidth="1"/>
    <col min="3591" max="3591" width="12.5" style="1117" customWidth="1"/>
    <col min="3592" max="3592" width="10.75" style="1117" customWidth="1"/>
    <col min="3593" max="3593" width="11.875" style="1117" customWidth="1"/>
    <col min="3594" max="3594" width="11" style="1117" bestFit="1" customWidth="1"/>
    <col min="3595" max="3595" width="11.75" style="1117" customWidth="1"/>
    <col min="3596" max="3596" width="11" style="1117" bestFit="1" customWidth="1"/>
    <col min="3597" max="3598" width="10.75" style="1117" customWidth="1"/>
    <col min="3599" max="3599" width="15.375" style="1117" customWidth="1"/>
    <col min="3600" max="3840" width="9" style="1117"/>
    <col min="3841" max="3841" width="34.5" style="1117" customWidth="1"/>
    <col min="3842" max="3844" width="10.375" style="1117" customWidth="1"/>
    <col min="3845" max="3845" width="10.25" style="1117" customWidth="1"/>
    <col min="3846" max="3846" width="10.75" style="1117" customWidth="1"/>
    <col min="3847" max="3847" width="12.5" style="1117" customWidth="1"/>
    <col min="3848" max="3848" width="10.75" style="1117" customWidth="1"/>
    <col min="3849" max="3849" width="11.875" style="1117" customWidth="1"/>
    <col min="3850" max="3850" width="11" style="1117" bestFit="1" customWidth="1"/>
    <col min="3851" max="3851" width="11.75" style="1117" customWidth="1"/>
    <col min="3852" max="3852" width="11" style="1117" bestFit="1" customWidth="1"/>
    <col min="3853" max="3854" width="10.75" style="1117" customWidth="1"/>
    <col min="3855" max="3855" width="15.375" style="1117" customWidth="1"/>
    <col min="3856" max="4096" width="9" style="1117"/>
    <col min="4097" max="4097" width="34.5" style="1117" customWidth="1"/>
    <col min="4098" max="4100" width="10.375" style="1117" customWidth="1"/>
    <col min="4101" max="4101" width="10.25" style="1117" customWidth="1"/>
    <col min="4102" max="4102" width="10.75" style="1117" customWidth="1"/>
    <col min="4103" max="4103" width="12.5" style="1117" customWidth="1"/>
    <col min="4104" max="4104" width="10.75" style="1117" customWidth="1"/>
    <col min="4105" max="4105" width="11.875" style="1117" customWidth="1"/>
    <col min="4106" max="4106" width="11" style="1117" bestFit="1" customWidth="1"/>
    <col min="4107" max="4107" width="11.75" style="1117" customWidth="1"/>
    <col min="4108" max="4108" width="11" style="1117" bestFit="1" customWidth="1"/>
    <col min="4109" max="4110" width="10.75" style="1117" customWidth="1"/>
    <col min="4111" max="4111" width="15.375" style="1117" customWidth="1"/>
    <col min="4112" max="4352" width="9" style="1117"/>
    <col min="4353" max="4353" width="34.5" style="1117" customWidth="1"/>
    <col min="4354" max="4356" width="10.375" style="1117" customWidth="1"/>
    <col min="4357" max="4357" width="10.25" style="1117" customWidth="1"/>
    <col min="4358" max="4358" width="10.75" style="1117" customWidth="1"/>
    <col min="4359" max="4359" width="12.5" style="1117" customWidth="1"/>
    <col min="4360" max="4360" width="10.75" style="1117" customWidth="1"/>
    <col min="4361" max="4361" width="11.875" style="1117" customWidth="1"/>
    <col min="4362" max="4362" width="11" style="1117" bestFit="1" customWidth="1"/>
    <col min="4363" max="4363" width="11.75" style="1117" customWidth="1"/>
    <col min="4364" max="4364" width="11" style="1117" bestFit="1" customWidth="1"/>
    <col min="4365" max="4366" width="10.75" style="1117" customWidth="1"/>
    <col min="4367" max="4367" width="15.375" style="1117" customWidth="1"/>
    <col min="4368" max="4608" width="9" style="1117"/>
    <col min="4609" max="4609" width="34.5" style="1117" customWidth="1"/>
    <col min="4610" max="4612" width="10.375" style="1117" customWidth="1"/>
    <col min="4613" max="4613" width="10.25" style="1117" customWidth="1"/>
    <col min="4614" max="4614" width="10.75" style="1117" customWidth="1"/>
    <col min="4615" max="4615" width="12.5" style="1117" customWidth="1"/>
    <col min="4616" max="4616" width="10.75" style="1117" customWidth="1"/>
    <col min="4617" max="4617" width="11.875" style="1117" customWidth="1"/>
    <col min="4618" max="4618" width="11" style="1117" bestFit="1" customWidth="1"/>
    <col min="4619" max="4619" width="11.75" style="1117" customWidth="1"/>
    <col min="4620" max="4620" width="11" style="1117" bestFit="1" customWidth="1"/>
    <col min="4621" max="4622" width="10.75" style="1117" customWidth="1"/>
    <col min="4623" max="4623" width="15.375" style="1117" customWidth="1"/>
    <col min="4624" max="4864" width="9" style="1117"/>
    <col min="4865" max="4865" width="34.5" style="1117" customWidth="1"/>
    <col min="4866" max="4868" width="10.375" style="1117" customWidth="1"/>
    <col min="4869" max="4869" width="10.25" style="1117" customWidth="1"/>
    <col min="4870" max="4870" width="10.75" style="1117" customWidth="1"/>
    <col min="4871" max="4871" width="12.5" style="1117" customWidth="1"/>
    <col min="4872" max="4872" width="10.75" style="1117" customWidth="1"/>
    <col min="4873" max="4873" width="11.875" style="1117" customWidth="1"/>
    <col min="4874" max="4874" width="11" style="1117" bestFit="1" customWidth="1"/>
    <col min="4875" max="4875" width="11.75" style="1117" customWidth="1"/>
    <col min="4876" max="4876" width="11" style="1117" bestFit="1" customWidth="1"/>
    <col min="4877" max="4878" width="10.75" style="1117" customWidth="1"/>
    <col min="4879" max="4879" width="15.375" style="1117" customWidth="1"/>
    <col min="4880" max="5120" width="9" style="1117"/>
    <col min="5121" max="5121" width="34.5" style="1117" customWidth="1"/>
    <col min="5122" max="5124" width="10.375" style="1117" customWidth="1"/>
    <col min="5125" max="5125" width="10.25" style="1117" customWidth="1"/>
    <col min="5126" max="5126" width="10.75" style="1117" customWidth="1"/>
    <col min="5127" max="5127" width="12.5" style="1117" customWidth="1"/>
    <col min="5128" max="5128" width="10.75" style="1117" customWidth="1"/>
    <col min="5129" max="5129" width="11.875" style="1117" customWidth="1"/>
    <col min="5130" max="5130" width="11" style="1117" bestFit="1" customWidth="1"/>
    <col min="5131" max="5131" width="11.75" style="1117" customWidth="1"/>
    <col min="5132" max="5132" width="11" style="1117" bestFit="1" customWidth="1"/>
    <col min="5133" max="5134" width="10.75" style="1117" customWidth="1"/>
    <col min="5135" max="5135" width="15.375" style="1117" customWidth="1"/>
    <col min="5136" max="5376" width="9" style="1117"/>
    <col min="5377" max="5377" width="34.5" style="1117" customWidth="1"/>
    <col min="5378" max="5380" width="10.375" style="1117" customWidth="1"/>
    <col min="5381" max="5381" width="10.25" style="1117" customWidth="1"/>
    <col min="5382" max="5382" width="10.75" style="1117" customWidth="1"/>
    <col min="5383" max="5383" width="12.5" style="1117" customWidth="1"/>
    <col min="5384" max="5384" width="10.75" style="1117" customWidth="1"/>
    <col min="5385" max="5385" width="11.875" style="1117" customWidth="1"/>
    <col min="5386" max="5386" width="11" style="1117" bestFit="1" customWidth="1"/>
    <col min="5387" max="5387" width="11.75" style="1117" customWidth="1"/>
    <col min="5388" max="5388" width="11" style="1117" bestFit="1" customWidth="1"/>
    <col min="5389" max="5390" width="10.75" style="1117" customWidth="1"/>
    <col min="5391" max="5391" width="15.375" style="1117" customWidth="1"/>
    <col min="5392" max="5632" width="9" style="1117"/>
    <col min="5633" max="5633" width="34.5" style="1117" customWidth="1"/>
    <col min="5634" max="5636" width="10.375" style="1117" customWidth="1"/>
    <col min="5637" max="5637" width="10.25" style="1117" customWidth="1"/>
    <col min="5638" max="5638" width="10.75" style="1117" customWidth="1"/>
    <col min="5639" max="5639" width="12.5" style="1117" customWidth="1"/>
    <col min="5640" max="5640" width="10.75" style="1117" customWidth="1"/>
    <col min="5641" max="5641" width="11.875" style="1117" customWidth="1"/>
    <col min="5642" max="5642" width="11" style="1117" bestFit="1" customWidth="1"/>
    <col min="5643" max="5643" width="11.75" style="1117" customWidth="1"/>
    <col min="5644" max="5644" width="11" style="1117" bestFit="1" customWidth="1"/>
    <col min="5645" max="5646" width="10.75" style="1117" customWidth="1"/>
    <col min="5647" max="5647" width="15.375" style="1117" customWidth="1"/>
    <col min="5648" max="5888" width="9" style="1117"/>
    <col min="5889" max="5889" width="34.5" style="1117" customWidth="1"/>
    <col min="5890" max="5892" width="10.375" style="1117" customWidth="1"/>
    <col min="5893" max="5893" width="10.25" style="1117" customWidth="1"/>
    <col min="5894" max="5894" width="10.75" style="1117" customWidth="1"/>
    <col min="5895" max="5895" width="12.5" style="1117" customWidth="1"/>
    <col min="5896" max="5896" width="10.75" style="1117" customWidth="1"/>
    <col min="5897" max="5897" width="11.875" style="1117" customWidth="1"/>
    <col min="5898" max="5898" width="11" style="1117" bestFit="1" customWidth="1"/>
    <col min="5899" max="5899" width="11.75" style="1117" customWidth="1"/>
    <col min="5900" max="5900" width="11" style="1117" bestFit="1" customWidth="1"/>
    <col min="5901" max="5902" width="10.75" style="1117" customWidth="1"/>
    <col min="5903" max="5903" width="15.375" style="1117" customWidth="1"/>
    <col min="5904" max="6144" width="9" style="1117"/>
    <col min="6145" max="6145" width="34.5" style="1117" customWidth="1"/>
    <col min="6146" max="6148" width="10.375" style="1117" customWidth="1"/>
    <col min="6149" max="6149" width="10.25" style="1117" customWidth="1"/>
    <col min="6150" max="6150" width="10.75" style="1117" customWidth="1"/>
    <col min="6151" max="6151" width="12.5" style="1117" customWidth="1"/>
    <col min="6152" max="6152" width="10.75" style="1117" customWidth="1"/>
    <col min="6153" max="6153" width="11.875" style="1117" customWidth="1"/>
    <col min="6154" max="6154" width="11" style="1117" bestFit="1" customWidth="1"/>
    <col min="6155" max="6155" width="11.75" style="1117" customWidth="1"/>
    <col min="6156" max="6156" width="11" style="1117" bestFit="1" customWidth="1"/>
    <col min="6157" max="6158" width="10.75" style="1117" customWidth="1"/>
    <col min="6159" max="6159" width="15.375" style="1117" customWidth="1"/>
    <col min="6160" max="6400" width="9" style="1117"/>
    <col min="6401" max="6401" width="34.5" style="1117" customWidth="1"/>
    <col min="6402" max="6404" width="10.375" style="1117" customWidth="1"/>
    <col min="6405" max="6405" width="10.25" style="1117" customWidth="1"/>
    <col min="6406" max="6406" width="10.75" style="1117" customWidth="1"/>
    <col min="6407" max="6407" width="12.5" style="1117" customWidth="1"/>
    <col min="6408" max="6408" width="10.75" style="1117" customWidth="1"/>
    <col min="6409" max="6409" width="11.875" style="1117" customWidth="1"/>
    <col min="6410" max="6410" width="11" style="1117" bestFit="1" customWidth="1"/>
    <col min="6411" max="6411" width="11.75" style="1117" customWidth="1"/>
    <col min="6412" max="6412" width="11" style="1117" bestFit="1" customWidth="1"/>
    <col min="6413" max="6414" width="10.75" style="1117" customWidth="1"/>
    <col min="6415" max="6415" width="15.375" style="1117" customWidth="1"/>
    <col min="6416" max="6656" width="9" style="1117"/>
    <col min="6657" max="6657" width="34.5" style="1117" customWidth="1"/>
    <col min="6658" max="6660" width="10.375" style="1117" customWidth="1"/>
    <col min="6661" max="6661" width="10.25" style="1117" customWidth="1"/>
    <col min="6662" max="6662" width="10.75" style="1117" customWidth="1"/>
    <col min="6663" max="6663" width="12.5" style="1117" customWidth="1"/>
    <col min="6664" max="6664" width="10.75" style="1117" customWidth="1"/>
    <col min="6665" max="6665" width="11.875" style="1117" customWidth="1"/>
    <col min="6666" max="6666" width="11" style="1117" bestFit="1" customWidth="1"/>
    <col min="6667" max="6667" width="11.75" style="1117" customWidth="1"/>
    <col min="6668" max="6668" width="11" style="1117" bestFit="1" customWidth="1"/>
    <col min="6669" max="6670" width="10.75" style="1117" customWidth="1"/>
    <col min="6671" max="6671" width="15.375" style="1117" customWidth="1"/>
    <col min="6672" max="6912" width="9" style="1117"/>
    <col min="6913" max="6913" width="34.5" style="1117" customWidth="1"/>
    <col min="6914" max="6916" width="10.375" style="1117" customWidth="1"/>
    <col min="6917" max="6917" width="10.25" style="1117" customWidth="1"/>
    <col min="6918" max="6918" width="10.75" style="1117" customWidth="1"/>
    <col min="6919" max="6919" width="12.5" style="1117" customWidth="1"/>
    <col min="6920" max="6920" width="10.75" style="1117" customWidth="1"/>
    <col min="6921" max="6921" width="11.875" style="1117" customWidth="1"/>
    <col min="6922" max="6922" width="11" style="1117" bestFit="1" customWidth="1"/>
    <col min="6923" max="6923" width="11.75" style="1117" customWidth="1"/>
    <col min="6924" max="6924" width="11" style="1117" bestFit="1" customWidth="1"/>
    <col min="6925" max="6926" width="10.75" style="1117" customWidth="1"/>
    <col min="6927" max="6927" width="15.375" style="1117" customWidth="1"/>
    <col min="6928" max="7168" width="9" style="1117"/>
    <col min="7169" max="7169" width="34.5" style="1117" customWidth="1"/>
    <col min="7170" max="7172" width="10.375" style="1117" customWidth="1"/>
    <col min="7173" max="7173" width="10.25" style="1117" customWidth="1"/>
    <col min="7174" max="7174" width="10.75" style="1117" customWidth="1"/>
    <col min="7175" max="7175" width="12.5" style="1117" customWidth="1"/>
    <col min="7176" max="7176" width="10.75" style="1117" customWidth="1"/>
    <col min="7177" max="7177" width="11.875" style="1117" customWidth="1"/>
    <col min="7178" max="7178" width="11" style="1117" bestFit="1" customWidth="1"/>
    <col min="7179" max="7179" width="11.75" style="1117" customWidth="1"/>
    <col min="7180" max="7180" width="11" style="1117" bestFit="1" customWidth="1"/>
    <col min="7181" max="7182" width="10.75" style="1117" customWidth="1"/>
    <col min="7183" max="7183" width="15.375" style="1117" customWidth="1"/>
    <col min="7184" max="7424" width="9" style="1117"/>
    <col min="7425" max="7425" width="34.5" style="1117" customWidth="1"/>
    <col min="7426" max="7428" width="10.375" style="1117" customWidth="1"/>
    <col min="7429" max="7429" width="10.25" style="1117" customWidth="1"/>
    <col min="7430" max="7430" width="10.75" style="1117" customWidth="1"/>
    <col min="7431" max="7431" width="12.5" style="1117" customWidth="1"/>
    <col min="7432" max="7432" width="10.75" style="1117" customWidth="1"/>
    <col min="7433" max="7433" width="11.875" style="1117" customWidth="1"/>
    <col min="7434" max="7434" width="11" style="1117" bestFit="1" customWidth="1"/>
    <col min="7435" max="7435" width="11.75" style="1117" customWidth="1"/>
    <col min="7436" max="7436" width="11" style="1117" bestFit="1" customWidth="1"/>
    <col min="7437" max="7438" width="10.75" style="1117" customWidth="1"/>
    <col min="7439" max="7439" width="15.375" style="1117" customWidth="1"/>
    <col min="7440" max="7680" width="9" style="1117"/>
    <col min="7681" max="7681" width="34.5" style="1117" customWidth="1"/>
    <col min="7682" max="7684" width="10.375" style="1117" customWidth="1"/>
    <col min="7685" max="7685" width="10.25" style="1117" customWidth="1"/>
    <col min="7686" max="7686" width="10.75" style="1117" customWidth="1"/>
    <col min="7687" max="7687" width="12.5" style="1117" customWidth="1"/>
    <col min="7688" max="7688" width="10.75" style="1117" customWidth="1"/>
    <col min="7689" max="7689" width="11.875" style="1117" customWidth="1"/>
    <col min="7690" max="7690" width="11" style="1117" bestFit="1" customWidth="1"/>
    <col min="7691" max="7691" width="11.75" style="1117" customWidth="1"/>
    <col min="7692" max="7692" width="11" style="1117" bestFit="1" customWidth="1"/>
    <col min="7693" max="7694" width="10.75" style="1117" customWidth="1"/>
    <col min="7695" max="7695" width="15.375" style="1117" customWidth="1"/>
    <col min="7696" max="7936" width="9" style="1117"/>
    <col min="7937" max="7937" width="34.5" style="1117" customWidth="1"/>
    <col min="7938" max="7940" width="10.375" style="1117" customWidth="1"/>
    <col min="7941" max="7941" width="10.25" style="1117" customWidth="1"/>
    <col min="7942" max="7942" width="10.75" style="1117" customWidth="1"/>
    <col min="7943" max="7943" width="12.5" style="1117" customWidth="1"/>
    <col min="7944" max="7944" width="10.75" style="1117" customWidth="1"/>
    <col min="7945" max="7945" width="11.875" style="1117" customWidth="1"/>
    <col min="7946" max="7946" width="11" style="1117" bestFit="1" customWidth="1"/>
    <col min="7947" max="7947" width="11.75" style="1117" customWidth="1"/>
    <col min="7948" max="7948" width="11" style="1117" bestFit="1" customWidth="1"/>
    <col min="7949" max="7950" width="10.75" style="1117" customWidth="1"/>
    <col min="7951" max="7951" width="15.375" style="1117" customWidth="1"/>
    <col min="7952" max="8192" width="9" style="1117"/>
    <col min="8193" max="8193" width="34.5" style="1117" customWidth="1"/>
    <col min="8194" max="8196" width="10.375" style="1117" customWidth="1"/>
    <col min="8197" max="8197" width="10.25" style="1117" customWidth="1"/>
    <col min="8198" max="8198" width="10.75" style="1117" customWidth="1"/>
    <col min="8199" max="8199" width="12.5" style="1117" customWidth="1"/>
    <col min="8200" max="8200" width="10.75" style="1117" customWidth="1"/>
    <col min="8201" max="8201" width="11.875" style="1117" customWidth="1"/>
    <col min="8202" max="8202" width="11" style="1117" bestFit="1" customWidth="1"/>
    <col min="8203" max="8203" width="11.75" style="1117" customWidth="1"/>
    <col min="8204" max="8204" width="11" style="1117" bestFit="1" customWidth="1"/>
    <col min="8205" max="8206" width="10.75" style="1117" customWidth="1"/>
    <col min="8207" max="8207" width="15.375" style="1117" customWidth="1"/>
    <col min="8208" max="8448" width="9" style="1117"/>
    <col min="8449" max="8449" width="34.5" style="1117" customWidth="1"/>
    <col min="8450" max="8452" width="10.375" style="1117" customWidth="1"/>
    <col min="8453" max="8453" width="10.25" style="1117" customWidth="1"/>
    <col min="8454" max="8454" width="10.75" style="1117" customWidth="1"/>
    <col min="8455" max="8455" width="12.5" style="1117" customWidth="1"/>
    <col min="8456" max="8456" width="10.75" style="1117" customWidth="1"/>
    <col min="8457" max="8457" width="11.875" style="1117" customWidth="1"/>
    <col min="8458" max="8458" width="11" style="1117" bestFit="1" customWidth="1"/>
    <col min="8459" max="8459" width="11.75" style="1117" customWidth="1"/>
    <col min="8460" max="8460" width="11" style="1117" bestFit="1" customWidth="1"/>
    <col min="8461" max="8462" width="10.75" style="1117" customWidth="1"/>
    <col min="8463" max="8463" width="15.375" style="1117" customWidth="1"/>
    <col min="8464" max="8704" width="9" style="1117"/>
    <col min="8705" max="8705" width="34.5" style="1117" customWidth="1"/>
    <col min="8706" max="8708" width="10.375" style="1117" customWidth="1"/>
    <col min="8709" max="8709" width="10.25" style="1117" customWidth="1"/>
    <col min="8710" max="8710" width="10.75" style="1117" customWidth="1"/>
    <col min="8711" max="8711" width="12.5" style="1117" customWidth="1"/>
    <col min="8712" max="8712" width="10.75" style="1117" customWidth="1"/>
    <col min="8713" max="8713" width="11.875" style="1117" customWidth="1"/>
    <col min="8714" max="8714" width="11" style="1117" bestFit="1" customWidth="1"/>
    <col min="8715" max="8715" width="11.75" style="1117" customWidth="1"/>
    <col min="8716" max="8716" width="11" style="1117" bestFit="1" customWidth="1"/>
    <col min="8717" max="8718" width="10.75" style="1117" customWidth="1"/>
    <col min="8719" max="8719" width="15.375" style="1117" customWidth="1"/>
    <col min="8720" max="8960" width="9" style="1117"/>
    <col min="8961" max="8961" width="34.5" style="1117" customWidth="1"/>
    <col min="8962" max="8964" width="10.375" style="1117" customWidth="1"/>
    <col min="8965" max="8965" width="10.25" style="1117" customWidth="1"/>
    <col min="8966" max="8966" width="10.75" style="1117" customWidth="1"/>
    <col min="8967" max="8967" width="12.5" style="1117" customWidth="1"/>
    <col min="8968" max="8968" width="10.75" style="1117" customWidth="1"/>
    <col min="8969" max="8969" width="11.875" style="1117" customWidth="1"/>
    <col min="8970" max="8970" width="11" style="1117" bestFit="1" customWidth="1"/>
    <col min="8971" max="8971" width="11.75" style="1117" customWidth="1"/>
    <col min="8972" max="8972" width="11" style="1117" bestFit="1" customWidth="1"/>
    <col min="8973" max="8974" width="10.75" style="1117" customWidth="1"/>
    <col min="8975" max="8975" width="15.375" style="1117" customWidth="1"/>
    <col min="8976" max="9216" width="9" style="1117"/>
    <col min="9217" max="9217" width="34.5" style="1117" customWidth="1"/>
    <col min="9218" max="9220" width="10.375" style="1117" customWidth="1"/>
    <col min="9221" max="9221" width="10.25" style="1117" customWidth="1"/>
    <col min="9222" max="9222" width="10.75" style="1117" customWidth="1"/>
    <col min="9223" max="9223" width="12.5" style="1117" customWidth="1"/>
    <col min="9224" max="9224" width="10.75" style="1117" customWidth="1"/>
    <col min="9225" max="9225" width="11.875" style="1117" customWidth="1"/>
    <col min="9226" max="9226" width="11" style="1117" bestFit="1" customWidth="1"/>
    <col min="9227" max="9227" width="11.75" style="1117" customWidth="1"/>
    <col min="9228" max="9228" width="11" style="1117" bestFit="1" customWidth="1"/>
    <col min="9229" max="9230" width="10.75" style="1117" customWidth="1"/>
    <col min="9231" max="9231" width="15.375" style="1117" customWidth="1"/>
    <col min="9232" max="9472" width="9" style="1117"/>
    <col min="9473" max="9473" width="34.5" style="1117" customWidth="1"/>
    <col min="9474" max="9476" width="10.375" style="1117" customWidth="1"/>
    <col min="9477" max="9477" width="10.25" style="1117" customWidth="1"/>
    <col min="9478" max="9478" width="10.75" style="1117" customWidth="1"/>
    <col min="9479" max="9479" width="12.5" style="1117" customWidth="1"/>
    <col min="9480" max="9480" width="10.75" style="1117" customWidth="1"/>
    <col min="9481" max="9481" width="11.875" style="1117" customWidth="1"/>
    <col min="9482" max="9482" width="11" style="1117" bestFit="1" customWidth="1"/>
    <col min="9483" max="9483" width="11.75" style="1117" customWidth="1"/>
    <col min="9484" max="9484" width="11" style="1117" bestFit="1" customWidth="1"/>
    <col min="9485" max="9486" width="10.75" style="1117" customWidth="1"/>
    <col min="9487" max="9487" width="15.375" style="1117" customWidth="1"/>
    <col min="9488" max="9728" width="9" style="1117"/>
    <col min="9729" max="9729" width="34.5" style="1117" customWidth="1"/>
    <col min="9730" max="9732" width="10.375" style="1117" customWidth="1"/>
    <col min="9733" max="9733" width="10.25" style="1117" customWidth="1"/>
    <col min="9734" max="9734" width="10.75" style="1117" customWidth="1"/>
    <col min="9735" max="9735" width="12.5" style="1117" customWidth="1"/>
    <col min="9736" max="9736" width="10.75" style="1117" customWidth="1"/>
    <col min="9737" max="9737" width="11.875" style="1117" customWidth="1"/>
    <col min="9738" max="9738" width="11" style="1117" bestFit="1" customWidth="1"/>
    <col min="9739" max="9739" width="11.75" style="1117" customWidth="1"/>
    <col min="9740" max="9740" width="11" style="1117" bestFit="1" customWidth="1"/>
    <col min="9741" max="9742" width="10.75" style="1117" customWidth="1"/>
    <col min="9743" max="9743" width="15.375" style="1117" customWidth="1"/>
    <col min="9744" max="9984" width="9" style="1117"/>
    <col min="9985" max="9985" width="34.5" style="1117" customWidth="1"/>
    <col min="9986" max="9988" width="10.375" style="1117" customWidth="1"/>
    <col min="9989" max="9989" width="10.25" style="1117" customWidth="1"/>
    <col min="9990" max="9990" width="10.75" style="1117" customWidth="1"/>
    <col min="9991" max="9991" width="12.5" style="1117" customWidth="1"/>
    <col min="9992" max="9992" width="10.75" style="1117" customWidth="1"/>
    <col min="9993" max="9993" width="11.875" style="1117" customWidth="1"/>
    <col min="9994" max="9994" width="11" style="1117" bestFit="1" customWidth="1"/>
    <col min="9995" max="9995" width="11.75" style="1117" customWidth="1"/>
    <col min="9996" max="9996" width="11" style="1117" bestFit="1" customWidth="1"/>
    <col min="9997" max="9998" width="10.75" style="1117" customWidth="1"/>
    <col min="9999" max="9999" width="15.375" style="1117" customWidth="1"/>
    <col min="10000" max="10240" width="9" style="1117"/>
    <col min="10241" max="10241" width="34.5" style="1117" customWidth="1"/>
    <col min="10242" max="10244" width="10.375" style="1117" customWidth="1"/>
    <col min="10245" max="10245" width="10.25" style="1117" customWidth="1"/>
    <col min="10246" max="10246" width="10.75" style="1117" customWidth="1"/>
    <col min="10247" max="10247" width="12.5" style="1117" customWidth="1"/>
    <col min="10248" max="10248" width="10.75" style="1117" customWidth="1"/>
    <col min="10249" max="10249" width="11.875" style="1117" customWidth="1"/>
    <col min="10250" max="10250" width="11" style="1117" bestFit="1" customWidth="1"/>
    <col min="10251" max="10251" width="11.75" style="1117" customWidth="1"/>
    <col min="10252" max="10252" width="11" style="1117" bestFit="1" customWidth="1"/>
    <col min="10253" max="10254" width="10.75" style="1117" customWidth="1"/>
    <col min="10255" max="10255" width="15.375" style="1117" customWidth="1"/>
    <col min="10256" max="10496" width="9" style="1117"/>
    <col min="10497" max="10497" width="34.5" style="1117" customWidth="1"/>
    <col min="10498" max="10500" width="10.375" style="1117" customWidth="1"/>
    <col min="10501" max="10501" width="10.25" style="1117" customWidth="1"/>
    <col min="10502" max="10502" width="10.75" style="1117" customWidth="1"/>
    <col min="10503" max="10503" width="12.5" style="1117" customWidth="1"/>
    <col min="10504" max="10504" width="10.75" style="1117" customWidth="1"/>
    <col min="10505" max="10505" width="11.875" style="1117" customWidth="1"/>
    <col min="10506" max="10506" width="11" style="1117" bestFit="1" customWidth="1"/>
    <col min="10507" max="10507" width="11.75" style="1117" customWidth="1"/>
    <col min="10508" max="10508" width="11" style="1117" bestFit="1" customWidth="1"/>
    <col min="10509" max="10510" width="10.75" style="1117" customWidth="1"/>
    <col min="10511" max="10511" width="15.375" style="1117" customWidth="1"/>
    <col min="10512" max="10752" width="9" style="1117"/>
    <col min="10753" max="10753" width="34.5" style="1117" customWidth="1"/>
    <col min="10754" max="10756" width="10.375" style="1117" customWidth="1"/>
    <col min="10757" max="10757" width="10.25" style="1117" customWidth="1"/>
    <col min="10758" max="10758" width="10.75" style="1117" customWidth="1"/>
    <col min="10759" max="10759" width="12.5" style="1117" customWidth="1"/>
    <col min="10760" max="10760" width="10.75" style="1117" customWidth="1"/>
    <col min="10761" max="10761" width="11.875" style="1117" customWidth="1"/>
    <col min="10762" max="10762" width="11" style="1117" bestFit="1" customWidth="1"/>
    <col min="10763" max="10763" width="11.75" style="1117" customWidth="1"/>
    <col min="10764" max="10764" width="11" style="1117" bestFit="1" customWidth="1"/>
    <col min="10765" max="10766" width="10.75" style="1117" customWidth="1"/>
    <col min="10767" max="10767" width="15.375" style="1117" customWidth="1"/>
    <col min="10768" max="11008" width="9" style="1117"/>
    <col min="11009" max="11009" width="34.5" style="1117" customWidth="1"/>
    <col min="11010" max="11012" width="10.375" style="1117" customWidth="1"/>
    <col min="11013" max="11013" width="10.25" style="1117" customWidth="1"/>
    <col min="11014" max="11014" width="10.75" style="1117" customWidth="1"/>
    <col min="11015" max="11015" width="12.5" style="1117" customWidth="1"/>
    <col min="11016" max="11016" width="10.75" style="1117" customWidth="1"/>
    <col min="11017" max="11017" width="11.875" style="1117" customWidth="1"/>
    <col min="11018" max="11018" width="11" style="1117" bestFit="1" customWidth="1"/>
    <col min="11019" max="11019" width="11.75" style="1117" customWidth="1"/>
    <col min="11020" max="11020" width="11" style="1117" bestFit="1" customWidth="1"/>
    <col min="11021" max="11022" width="10.75" style="1117" customWidth="1"/>
    <col min="11023" max="11023" width="15.375" style="1117" customWidth="1"/>
    <col min="11024" max="11264" width="9" style="1117"/>
    <col min="11265" max="11265" width="34.5" style="1117" customWidth="1"/>
    <col min="11266" max="11268" width="10.375" style="1117" customWidth="1"/>
    <col min="11269" max="11269" width="10.25" style="1117" customWidth="1"/>
    <col min="11270" max="11270" width="10.75" style="1117" customWidth="1"/>
    <col min="11271" max="11271" width="12.5" style="1117" customWidth="1"/>
    <col min="11272" max="11272" width="10.75" style="1117" customWidth="1"/>
    <col min="11273" max="11273" width="11.875" style="1117" customWidth="1"/>
    <col min="11274" max="11274" width="11" style="1117" bestFit="1" customWidth="1"/>
    <col min="11275" max="11275" width="11.75" style="1117" customWidth="1"/>
    <col min="11276" max="11276" width="11" style="1117" bestFit="1" customWidth="1"/>
    <col min="11277" max="11278" width="10.75" style="1117" customWidth="1"/>
    <col min="11279" max="11279" width="15.375" style="1117" customWidth="1"/>
    <col min="11280" max="11520" width="9" style="1117"/>
    <col min="11521" max="11521" width="34.5" style="1117" customWidth="1"/>
    <col min="11522" max="11524" width="10.375" style="1117" customWidth="1"/>
    <col min="11525" max="11525" width="10.25" style="1117" customWidth="1"/>
    <col min="11526" max="11526" width="10.75" style="1117" customWidth="1"/>
    <col min="11527" max="11527" width="12.5" style="1117" customWidth="1"/>
    <col min="11528" max="11528" width="10.75" style="1117" customWidth="1"/>
    <col min="11529" max="11529" width="11.875" style="1117" customWidth="1"/>
    <col min="11530" max="11530" width="11" style="1117" bestFit="1" customWidth="1"/>
    <col min="11531" max="11531" width="11.75" style="1117" customWidth="1"/>
    <col min="11532" max="11532" width="11" style="1117" bestFit="1" customWidth="1"/>
    <col min="11533" max="11534" width="10.75" style="1117" customWidth="1"/>
    <col min="11535" max="11535" width="15.375" style="1117" customWidth="1"/>
    <col min="11536" max="11776" width="9" style="1117"/>
    <col min="11777" max="11777" width="34.5" style="1117" customWidth="1"/>
    <col min="11778" max="11780" width="10.375" style="1117" customWidth="1"/>
    <col min="11781" max="11781" width="10.25" style="1117" customWidth="1"/>
    <col min="11782" max="11782" width="10.75" style="1117" customWidth="1"/>
    <col min="11783" max="11783" width="12.5" style="1117" customWidth="1"/>
    <col min="11784" max="11784" width="10.75" style="1117" customWidth="1"/>
    <col min="11785" max="11785" width="11.875" style="1117" customWidth="1"/>
    <col min="11786" max="11786" width="11" style="1117" bestFit="1" customWidth="1"/>
    <col min="11787" max="11787" width="11.75" style="1117" customWidth="1"/>
    <col min="11788" max="11788" width="11" style="1117" bestFit="1" customWidth="1"/>
    <col min="11789" max="11790" width="10.75" style="1117" customWidth="1"/>
    <col min="11791" max="11791" width="15.375" style="1117" customWidth="1"/>
    <col min="11792" max="12032" width="9" style="1117"/>
    <col min="12033" max="12033" width="34.5" style="1117" customWidth="1"/>
    <col min="12034" max="12036" width="10.375" style="1117" customWidth="1"/>
    <col min="12037" max="12037" width="10.25" style="1117" customWidth="1"/>
    <col min="12038" max="12038" width="10.75" style="1117" customWidth="1"/>
    <col min="12039" max="12039" width="12.5" style="1117" customWidth="1"/>
    <col min="12040" max="12040" width="10.75" style="1117" customWidth="1"/>
    <col min="12041" max="12041" width="11.875" style="1117" customWidth="1"/>
    <col min="12042" max="12042" width="11" style="1117" bestFit="1" customWidth="1"/>
    <col min="12043" max="12043" width="11.75" style="1117" customWidth="1"/>
    <col min="12044" max="12044" width="11" style="1117" bestFit="1" customWidth="1"/>
    <col min="12045" max="12046" width="10.75" style="1117" customWidth="1"/>
    <col min="12047" max="12047" width="15.375" style="1117" customWidth="1"/>
    <col min="12048" max="12288" width="9" style="1117"/>
    <col min="12289" max="12289" width="34.5" style="1117" customWidth="1"/>
    <col min="12290" max="12292" width="10.375" style="1117" customWidth="1"/>
    <col min="12293" max="12293" width="10.25" style="1117" customWidth="1"/>
    <col min="12294" max="12294" width="10.75" style="1117" customWidth="1"/>
    <col min="12295" max="12295" width="12.5" style="1117" customWidth="1"/>
    <col min="12296" max="12296" width="10.75" style="1117" customWidth="1"/>
    <col min="12297" max="12297" width="11.875" style="1117" customWidth="1"/>
    <col min="12298" max="12298" width="11" style="1117" bestFit="1" customWidth="1"/>
    <col min="12299" max="12299" width="11.75" style="1117" customWidth="1"/>
    <col min="12300" max="12300" width="11" style="1117" bestFit="1" customWidth="1"/>
    <col min="12301" max="12302" width="10.75" style="1117" customWidth="1"/>
    <col min="12303" max="12303" width="15.375" style="1117" customWidth="1"/>
    <col min="12304" max="12544" width="9" style="1117"/>
    <col min="12545" max="12545" width="34.5" style="1117" customWidth="1"/>
    <col min="12546" max="12548" width="10.375" style="1117" customWidth="1"/>
    <col min="12549" max="12549" width="10.25" style="1117" customWidth="1"/>
    <col min="12550" max="12550" width="10.75" style="1117" customWidth="1"/>
    <col min="12551" max="12551" width="12.5" style="1117" customWidth="1"/>
    <col min="12552" max="12552" width="10.75" style="1117" customWidth="1"/>
    <col min="12553" max="12553" width="11.875" style="1117" customWidth="1"/>
    <col min="12554" max="12554" width="11" style="1117" bestFit="1" customWidth="1"/>
    <col min="12555" max="12555" width="11.75" style="1117" customWidth="1"/>
    <col min="12556" max="12556" width="11" style="1117" bestFit="1" customWidth="1"/>
    <col min="12557" max="12558" width="10.75" style="1117" customWidth="1"/>
    <col min="12559" max="12559" width="15.375" style="1117" customWidth="1"/>
    <col min="12560" max="12800" width="9" style="1117"/>
    <col min="12801" max="12801" width="34.5" style="1117" customWidth="1"/>
    <col min="12802" max="12804" width="10.375" style="1117" customWidth="1"/>
    <col min="12805" max="12805" width="10.25" style="1117" customWidth="1"/>
    <col min="12806" max="12806" width="10.75" style="1117" customWidth="1"/>
    <col min="12807" max="12807" width="12.5" style="1117" customWidth="1"/>
    <col min="12808" max="12808" width="10.75" style="1117" customWidth="1"/>
    <col min="12809" max="12809" width="11.875" style="1117" customWidth="1"/>
    <col min="12810" max="12810" width="11" style="1117" bestFit="1" customWidth="1"/>
    <col min="12811" max="12811" width="11.75" style="1117" customWidth="1"/>
    <col min="12812" max="12812" width="11" style="1117" bestFit="1" customWidth="1"/>
    <col min="12813" max="12814" width="10.75" style="1117" customWidth="1"/>
    <col min="12815" max="12815" width="15.375" style="1117" customWidth="1"/>
    <col min="12816" max="13056" width="9" style="1117"/>
    <col min="13057" max="13057" width="34.5" style="1117" customWidth="1"/>
    <col min="13058" max="13060" width="10.375" style="1117" customWidth="1"/>
    <col min="13061" max="13061" width="10.25" style="1117" customWidth="1"/>
    <col min="13062" max="13062" width="10.75" style="1117" customWidth="1"/>
    <col min="13063" max="13063" width="12.5" style="1117" customWidth="1"/>
    <col min="13064" max="13064" width="10.75" style="1117" customWidth="1"/>
    <col min="13065" max="13065" width="11.875" style="1117" customWidth="1"/>
    <col min="13066" max="13066" width="11" style="1117" bestFit="1" customWidth="1"/>
    <col min="13067" max="13067" width="11.75" style="1117" customWidth="1"/>
    <col min="13068" max="13068" width="11" style="1117" bestFit="1" customWidth="1"/>
    <col min="13069" max="13070" width="10.75" style="1117" customWidth="1"/>
    <col min="13071" max="13071" width="15.375" style="1117" customWidth="1"/>
    <col min="13072" max="13312" width="9" style="1117"/>
    <col min="13313" max="13313" width="34.5" style="1117" customWidth="1"/>
    <col min="13314" max="13316" width="10.375" style="1117" customWidth="1"/>
    <col min="13317" max="13317" width="10.25" style="1117" customWidth="1"/>
    <col min="13318" max="13318" width="10.75" style="1117" customWidth="1"/>
    <col min="13319" max="13319" width="12.5" style="1117" customWidth="1"/>
    <col min="13320" max="13320" width="10.75" style="1117" customWidth="1"/>
    <col min="13321" max="13321" width="11.875" style="1117" customWidth="1"/>
    <col min="13322" max="13322" width="11" style="1117" bestFit="1" customWidth="1"/>
    <col min="13323" max="13323" width="11.75" style="1117" customWidth="1"/>
    <col min="13324" max="13324" width="11" style="1117" bestFit="1" customWidth="1"/>
    <col min="13325" max="13326" width="10.75" style="1117" customWidth="1"/>
    <col min="13327" max="13327" width="15.375" style="1117" customWidth="1"/>
    <col min="13328" max="13568" width="9" style="1117"/>
    <col min="13569" max="13569" width="34.5" style="1117" customWidth="1"/>
    <col min="13570" max="13572" width="10.375" style="1117" customWidth="1"/>
    <col min="13573" max="13573" width="10.25" style="1117" customWidth="1"/>
    <col min="13574" max="13574" width="10.75" style="1117" customWidth="1"/>
    <col min="13575" max="13575" width="12.5" style="1117" customWidth="1"/>
    <col min="13576" max="13576" width="10.75" style="1117" customWidth="1"/>
    <col min="13577" max="13577" width="11.875" style="1117" customWidth="1"/>
    <col min="13578" max="13578" width="11" style="1117" bestFit="1" customWidth="1"/>
    <col min="13579" max="13579" width="11.75" style="1117" customWidth="1"/>
    <col min="13580" max="13580" width="11" style="1117" bestFit="1" customWidth="1"/>
    <col min="13581" max="13582" width="10.75" style="1117" customWidth="1"/>
    <col min="13583" max="13583" width="15.375" style="1117" customWidth="1"/>
    <col min="13584" max="13824" width="9" style="1117"/>
    <col min="13825" max="13825" width="34.5" style="1117" customWidth="1"/>
    <col min="13826" max="13828" width="10.375" style="1117" customWidth="1"/>
    <col min="13829" max="13829" width="10.25" style="1117" customWidth="1"/>
    <col min="13830" max="13830" width="10.75" style="1117" customWidth="1"/>
    <col min="13831" max="13831" width="12.5" style="1117" customWidth="1"/>
    <col min="13832" max="13832" width="10.75" style="1117" customWidth="1"/>
    <col min="13833" max="13833" width="11.875" style="1117" customWidth="1"/>
    <col min="13834" max="13834" width="11" style="1117" bestFit="1" customWidth="1"/>
    <col min="13835" max="13835" width="11.75" style="1117" customWidth="1"/>
    <col min="13836" max="13836" width="11" style="1117" bestFit="1" customWidth="1"/>
    <col min="13837" max="13838" width="10.75" style="1117" customWidth="1"/>
    <col min="13839" max="13839" width="15.375" style="1117" customWidth="1"/>
    <col min="13840" max="14080" width="9" style="1117"/>
    <col min="14081" max="14081" width="34.5" style="1117" customWidth="1"/>
    <col min="14082" max="14084" width="10.375" style="1117" customWidth="1"/>
    <col min="14085" max="14085" width="10.25" style="1117" customWidth="1"/>
    <col min="14086" max="14086" width="10.75" style="1117" customWidth="1"/>
    <col min="14087" max="14087" width="12.5" style="1117" customWidth="1"/>
    <col min="14088" max="14088" width="10.75" style="1117" customWidth="1"/>
    <col min="14089" max="14089" width="11.875" style="1117" customWidth="1"/>
    <col min="14090" max="14090" width="11" style="1117" bestFit="1" customWidth="1"/>
    <col min="14091" max="14091" width="11.75" style="1117" customWidth="1"/>
    <col min="14092" max="14092" width="11" style="1117" bestFit="1" customWidth="1"/>
    <col min="14093" max="14094" width="10.75" style="1117" customWidth="1"/>
    <col min="14095" max="14095" width="15.375" style="1117" customWidth="1"/>
    <col min="14096" max="14336" width="9" style="1117"/>
    <col min="14337" max="14337" width="34.5" style="1117" customWidth="1"/>
    <col min="14338" max="14340" width="10.375" style="1117" customWidth="1"/>
    <col min="14341" max="14341" width="10.25" style="1117" customWidth="1"/>
    <col min="14342" max="14342" width="10.75" style="1117" customWidth="1"/>
    <col min="14343" max="14343" width="12.5" style="1117" customWidth="1"/>
    <col min="14344" max="14344" width="10.75" style="1117" customWidth="1"/>
    <col min="14345" max="14345" width="11.875" style="1117" customWidth="1"/>
    <col min="14346" max="14346" width="11" style="1117" bestFit="1" customWidth="1"/>
    <col min="14347" max="14347" width="11.75" style="1117" customWidth="1"/>
    <col min="14348" max="14348" width="11" style="1117" bestFit="1" customWidth="1"/>
    <col min="14349" max="14350" width="10.75" style="1117" customWidth="1"/>
    <col min="14351" max="14351" width="15.375" style="1117" customWidth="1"/>
    <col min="14352" max="14592" width="9" style="1117"/>
    <col min="14593" max="14593" width="34.5" style="1117" customWidth="1"/>
    <col min="14594" max="14596" width="10.375" style="1117" customWidth="1"/>
    <col min="14597" max="14597" width="10.25" style="1117" customWidth="1"/>
    <col min="14598" max="14598" width="10.75" style="1117" customWidth="1"/>
    <col min="14599" max="14599" width="12.5" style="1117" customWidth="1"/>
    <col min="14600" max="14600" width="10.75" style="1117" customWidth="1"/>
    <col min="14601" max="14601" width="11.875" style="1117" customWidth="1"/>
    <col min="14602" max="14602" width="11" style="1117" bestFit="1" customWidth="1"/>
    <col min="14603" max="14603" width="11.75" style="1117" customWidth="1"/>
    <col min="14604" max="14604" width="11" style="1117" bestFit="1" customWidth="1"/>
    <col min="14605" max="14606" width="10.75" style="1117" customWidth="1"/>
    <col min="14607" max="14607" width="15.375" style="1117" customWidth="1"/>
    <col min="14608" max="14848" width="9" style="1117"/>
    <col min="14849" max="14849" width="34.5" style="1117" customWidth="1"/>
    <col min="14850" max="14852" width="10.375" style="1117" customWidth="1"/>
    <col min="14853" max="14853" width="10.25" style="1117" customWidth="1"/>
    <col min="14854" max="14854" width="10.75" style="1117" customWidth="1"/>
    <col min="14855" max="14855" width="12.5" style="1117" customWidth="1"/>
    <col min="14856" max="14856" width="10.75" style="1117" customWidth="1"/>
    <col min="14857" max="14857" width="11.875" style="1117" customWidth="1"/>
    <col min="14858" max="14858" width="11" style="1117" bestFit="1" customWidth="1"/>
    <col min="14859" max="14859" width="11.75" style="1117" customWidth="1"/>
    <col min="14860" max="14860" width="11" style="1117" bestFit="1" customWidth="1"/>
    <col min="14861" max="14862" width="10.75" style="1117" customWidth="1"/>
    <col min="14863" max="14863" width="15.375" style="1117" customWidth="1"/>
    <col min="14864" max="15104" width="9" style="1117"/>
    <col min="15105" max="15105" width="34.5" style="1117" customWidth="1"/>
    <col min="15106" max="15108" width="10.375" style="1117" customWidth="1"/>
    <col min="15109" max="15109" width="10.25" style="1117" customWidth="1"/>
    <col min="15110" max="15110" width="10.75" style="1117" customWidth="1"/>
    <col min="15111" max="15111" width="12.5" style="1117" customWidth="1"/>
    <col min="15112" max="15112" width="10.75" style="1117" customWidth="1"/>
    <col min="15113" max="15113" width="11.875" style="1117" customWidth="1"/>
    <col min="15114" max="15114" width="11" style="1117" bestFit="1" customWidth="1"/>
    <col min="15115" max="15115" width="11.75" style="1117" customWidth="1"/>
    <col min="15116" max="15116" width="11" style="1117" bestFit="1" customWidth="1"/>
    <col min="15117" max="15118" width="10.75" style="1117" customWidth="1"/>
    <col min="15119" max="15119" width="15.375" style="1117" customWidth="1"/>
    <col min="15120" max="15360" width="9" style="1117"/>
    <col min="15361" max="15361" width="34.5" style="1117" customWidth="1"/>
    <col min="15362" max="15364" width="10.375" style="1117" customWidth="1"/>
    <col min="15365" max="15365" width="10.25" style="1117" customWidth="1"/>
    <col min="15366" max="15366" width="10.75" style="1117" customWidth="1"/>
    <col min="15367" max="15367" width="12.5" style="1117" customWidth="1"/>
    <col min="15368" max="15368" width="10.75" style="1117" customWidth="1"/>
    <col min="15369" max="15369" width="11.875" style="1117" customWidth="1"/>
    <col min="15370" max="15370" width="11" style="1117" bestFit="1" customWidth="1"/>
    <col min="15371" max="15371" width="11.75" style="1117" customWidth="1"/>
    <col min="15372" max="15372" width="11" style="1117" bestFit="1" customWidth="1"/>
    <col min="15373" max="15374" width="10.75" style="1117" customWidth="1"/>
    <col min="15375" max="15375" width="15.375" style="1117" customWidth="1"/>
    <col min="15376" max="15616" width="9" style="1117"/>
    <col min="15617" max="15617" width="34.5" style="1117" customWidth="1"/>
    <col min="15618" max="15620" width="10.375" style="1117" customWidth="1"/>
    <col min="15621" max="15621" width="10.25" style="1117" customWidth="1"/>
    <col min="15622" max="15622" width="10.75" style="1117" customWidth="1"/>
    <col min="15623" max="15623" width="12.5" style="1117" customWidth="1"/>
    <col min="15624" max="15624" width="10.75" style="1117" customWidth="1"/>
    <col min="15625" max="15625" width="11.875" style="1117" customWidth="1"/>
    <col min="15626" max="15626" width="11" style="1117" bestFit="1" customWidth="1"/>
    <col min="15627" max="15627" width="11.75" style="1117" customWidth="1"/>
    <col min="15628" max="15628" width="11" style="1117" bestFit="1" customWidth="1"/>
    <col min="15629" max="15630" width="10.75" style="1117" customWidth="1"/>
    <col min="15631" max="15631" width="15.375" style="1117" customWidth="1"/>
    <col min="15632" max="15872" width="9" style="1117"/>
    <col min="15873" max="15873" width="34.5" style="1117" customWidth="1"/>
    <col min="15874" max="15876" width="10.375" style="1117" customWidth="1"/>
    <col min="15877" max="15877" width="10.25" style="1117" customWidth="1"/>
    <col min="15878" max="15878" width="10.75" style="1117" customWidth="1"/>
    <col min="15879" max="15879" width="12.5" style="1117" customWidth="1"/>
    <col min="15880" max="15880" width="10.75" style="1117" customWidth="1"/>
    <col min="15881" max="15881" width="11.875" style="1117" customWidth="1"/>
    <col min="15882" max="15882" width="11" style="1117" bestFit="1" customWidth="1"/>
    <col min="15883" max="15883" width="11.75" style="1117" customWidth="1"/>
    <col min="15884" max="15884" width="11" style="1117" bestFit="1" customWidth="1"/>
    <col min="15885" max="15886" width="10.75" style="1117" customWidth="1"/>
    <col min="15887" max="15887" width="15.375" style="1117" customWidth="1"/>
    <col min="15888" max="16128" width="9" style="1117"/>
    <col min="16129" max="16129" width="34.5" style="1117" customWidth="1"/>
    <col min="16130" max="16132" width="10.375" style="1117" customWidth="1"/>
    <col min="16133" max="16133" width="10.25" style="1117" customWidth="1"/>
    <col min="16134" max="16134" width="10.75" style="1117" customWidth="1"/>
    <col min="16135" max="16135" width="12.5" style="1117" customWidth="1"/>
    <col min="16136" max="16136" width="10.75" style="1117" customWidth="1"/>
    <col min="16137" max="16137" width="11.875" style="1117" customWidth="1"/>
    <col min="16138" max="16138" width="11" style="1117" bestFit="1" customWidth="1"/>
    <col min="16139" max="16139" width="11.75" style="1117" customWidth="1"/>
    <col min="16140" max="16140" width="11" style="1117" bestFit="1" customWidth="1"/>
    <col min="16141" max="16142" width="10.75" style="1117" customWidth="1"/>
    <col min="16143" max="16143" width="15.375" style="1117" customWidth="1"/>
    <col min="16144" max="16384" width="9" style="1117"/>
  </cols>
  <sheetData>
    <row r="1" spans="1:16" ht="20.25" thickBot="1">
      <c r="A1" s="1116" t="s">
        <v>1695</v>
      </c>
      <c r="B1" s="1167"/>
      <c r="C1" s="1167"/>
      <c r="D1" s="1167"/>
      <c r="L1" s="1116" t="s">
        <v>771</v>
      </c>
      <c r="M1" s="1737" t="s">
        <v>772</v>
      </c>
      <c r="N1" s="1746"/>
      <c r="O1" s="1747"/>
    </row>
    <row r="2" spans="1:16" ht="20.25" thickBot="1">
      <c r="A2" s="1116" t="s">
        <v>1939</v>
      </c>
      <c r="B2" s="1168" t="s">
        <v>1940</v>
      </c>
      <c r="C2" s="1169"/>
      <c r="D2" s="1169"/>
      <c r="E2" s="1170"/>
      <c r="F2" s="1119"/>
      <c r="G2" s="1119"/>
      <c r="H2" s="1119"/>
      <c r="I2" s="1119"/>
      <c r="J2" s="1119"/>
      <c r="K2" s="1119"/>
      <c r="L2" s="1116" t="s">
        <v>814</v>
      </c>
      <c r="M2" s="1748" t="s">
        <v>1941</v>
      </c>
      <c r="N2" s="1749"/>
      <c r="O2" s="1750"/>
    </row>
    <row r="3" spans="1:16" ht="42" customHeight="1">
      <c r="A3" s="1751" t="s">
        <v>2003</v>
      </c>
      <c r="B3" s="1752"/>
      <c r="C3" s="1752"/>
      <c r="D3" s="1752"/>
      <c r="E3" s="1752"/>
      <c r="F3" s="1752"/>
      <c r="G3" s="1752"/>
      <c r="H3" s="1752"/>
      <c r="I3" s="1752"/>
      <c r="J3" s="1752"/>
      <c r="K3" s="1752"/>
      <c r="L3" s="1752"/>
      <c r="M3" s="1752"/>
      <c r="N3" s="1752"/>
      <c r="O3" s="1752"/>
    </row>
    <row r="4" spans="1:16" ht="32.25" customHeight="1" thickBot="1">
      <c r="A4" s="1169" t="s">
        <v>2004</v>
      </c>
      <c r="B4" s="1720" t="s">
        <v>2005</v>
      </c>
      <c r="C4" s="1720"/>
      <c r="D4" s="1720"/>
      <c r="E4" s="1720"/>
      <c r="F4" s="1720"/>
      <c r="G4" s="1720"/>
      <c r="H4" s="1720"/>
      <c r="I4" s="1720"/>
      <c r="J4" s="1720"/>
      <c r="K4" s="1720"/>
      <c r="O4" s="1171" t="s">
        <v>2006</v>
      </c>
      <c r="P4" s="446" t="s">
        <v>113</v>
      </c>
    </row>
    <row r="5" spans="1:16" ht="65.099999999999994" customHeight="1" thickBot="1">
      <c r="A5" s="1172" t="s">
        <v>1964</v>
      </c>
      <c r="B5" s="1173" t="s">
        <v>2007</v>
      </c>
      <c r="C5" s="1174" t="s">
        <v>2008</v>
      </c>
      <c r="D5" s="1175" t="s">
        <v>2009</v>
      </c>
      <c r="E5" s="1176" t="s">
        <v>2010</v>
      </c>
      <c r="F5" s="1176" t="s">
        <v>2011</v>
      </c>
      <c r="G5" s="1176" t="s">
        <v>2012</v>
      </c>
      <c r="H5" s="1177" t="s">
        <v>2013</v>
      </c>
      <c r="I5" s="1176" t="s">
        <v>2014</v>
      </c>
      <c r="J5" s="1178" t="s">
        <v>2015</v>
      </c>
      <c r="K5" s="1177" t="s">
        <v>2016</v>
      </c>
      <c r="L5" s="1179" t="s">
        <v>2017</v>
      </c>
      <c r="M5" s="1179" t="s">
        <v>2018</v>
      </c>
      <c r="N5" s="1179" t="s">
        <v>2019</v>
      </c>
      <c r="O5" s="1180" t="s">
        <v>2020</v>
      </c>
    </row>
    <row r="6" spans="1:16" ht="19.899999999999999" customHeight="1">
      <c r="A6" s="1181" t="s">
        <v>1974</v>
      </c>
      <c r="B6" s="1149">
        <f>IF(AND(B7=B17,B17=B20,B20=B7),B7,"F")</f>
        <v>0</v>
      </c>
      <c r="C6" s="1150">
        <f t="shared" ref="C6:O6" si="0">IF(AND(C7=C17,C17=C20,C20=C7),C7,"F")</f>
        <v>0</v>
      </c>
      <c r="D6" s="1150">
        <f t="shared" si="0"/>
        <v>0</v>
      </c>
      <c r="E6" s="1150">
        <f t="shared" si="0"/>
        <v>0</v>
      </c>
      <c r="F6" s="1150">
        <f t="shared" si="0"/>
        <v>0</v>
      </c>
      <c r="G6" s="1150">
        <f t="shared" si="0"/>
        <v>0</v>
      </c>
      <c r="H6" s="1150">
        <f t="shared" si="0"/>
        <v>0</v>
      </c>
      <c r="I6" s="1150">
        <f t="shared" si="0"/>
        <v>0</v>
      </c>
      <c r="J6" s="1150">
        <f t="shared" si="0"/>
        <v>0</v>
      </c>
      <c r="K6" s="1150">
        <f t="shared" si="0"/>
        <v>0</v>
      </c>
      <c r="L6" s="1150">
        <f t="shared" si="0"/>
        <v>0</v>
      </c>
      <c r="M6" s="1150">
        <f t="shared" si="0"/>
        <v>0</v>
      </c>
      <c r="N6" s="1150">
        <f>IF(AND(N7=N17,N17=N20,N20=N7),N7,"F")</f>
        <v>0</v>
      </c>
      <c r="O6" s="1151">
        <f t="shared" si="0"/>
        <v>0</v>
      </c>
    </row>
    <row r="7" spans="1:16" ht="19.899999999999999" customHeight="1">
      <c r="A7" s="1152" t="s">
        <v>1975</v>
      </c>
      <c r="B7" s="1153">
        <f>B8+B14+B15+B16</f>
        <v>0</v>
      </c>
      <c r="C7" s="1154">
        <f t="shared" ref="C7:O7" si="1">C8+C14+C15+C16</f>
        <v>0</v>
      </c>
      <c r="D7" s="1154">
        <f>D8+D14+D15+D16</f>
        <v>0</v>
      </c>
      <c r="E7" s="1154">
        <f t="shared" si="1"/>
        <v>0</v>
      </c>
      <c r="F7" s="1154">
        <f t="shared" si="1"/>
        <v>0</v>
      </c>
      <c r="G7" s="1154">
        <f t="shared" si="1"/>
        <v>0</v>
      </c>
      <c r="H7" s="1154">
        <f t="shared" si="1"/>
        <v>0</v>
      </c>
      <c r="I7" s="1154">
        <f t="shared" si="1"/>
        <v>0</v>
      </c>
      <c r="J7" s="1154">
        <f t="shared" si="1"/>
        <v>0</v>
      </c>
      <c r="K7" s="1154">
        <f t="shared" si="1"/>
        <v>0</v>
      </c>
      <c r="L7" s="1154">
        <f t="shared" si="1"/>
        <v>0</v>
      </c>
      <c r="M7" s="1154">
        <f t="shared" si="1"/>
        <v>0</v>
      </c>
      <c r="N7" s="1154">
        <f>N8+N14+N15+N16</f>
        <v>0</v>
      </c>
      <c r="O7" s="1155">
        <f t="shared" si="1"/>
        <v>0</v>
      </c>
    </row>
    <row r="8" spans="1:16" ht="19.899999999999999" customHeight="1">
      <c r="A8" s="1152" t="s">
        <v>1976</v>
      </c>
      <c r="B8" s="1153">
        <f>SUM(B9:B13)</f>
        <v>0</v>
      </c>
      <c r="C8" s="1154">
        <f t="shared" ref="C8:O8" si="2">SUM(C9:C13)</f>
        <v>0</v>
      </c>
      <c r="D8" s="1154">
        <f>SUM(D9:D13)</f>
        <v>0</v>
      </c>
      <c r="E8" s="1154">
        <f t="shared" si="2"/>
        <v>0</v>
      </c>
      <c r="F8" s="1154">
        <f t="shared" si="2"/>
        <v>0</v>
      </c>
      <c r="G8" s="1154">
        <f t="shared" si="2"/>
        <v>0</v>
      </c>
      <c r="H8" s="1154">
        <f t="shared" si="2"/>
        <v>0</v>
      </c>
      <c r="I8" s="1154">
        <f t="shared" si="2"/>
        <v>0</v>
      </c>
      <c r="J8" s="1154">
        <f t="shared" si="2"/>
        <v>0</v>
      </c>
      <c r="K8" s="1154">
        <f t="shared" si="2"/>
        <v>0</v>
      </c>
      <c r="L8" s="1154">
        <f t="shared" si="2"/>
        <v>0</v>
      </c>
      <c r="M8" s="1154">
        <f t="shared" si="2"/>
        <v>0</v>
      </c>
      <c r="N8" s="1154">
        <f>SUM(N9:N13)</f>
        <v>0</v>
      </c>
      <c r="O8" s="1155">
        <f t="shared" si="2"/>
        <v>0</v>
      </c>
    </row>
    <row r="9" spans="1:16" ht="19.899999999999999" customHeight="1">
      <c r="A9" s="1152" t="s">
        <v>1977</v>
      </c>
      <c r="B9" s="1153">
        <f t="shared" ref="B9:B26" si="3">SUM(C9:O9)</f>
        <v>0</v>
      </c>
      <c r="C9" s="1182"/>
      <c r="D9" s="1182"/>
      <c r="E9" s="1182"/>
      <c r="F9" s="1182"/>
      <c r="G9" s="1182"/>
      <c r="H9" s="1182"/>
      <c r="I9" s="1182"/>
      <c r="J9" s="1182"/>
      <c r="K9" s="1182"/>
      <c r="L9" s="1182"/>
      <c r="M9" s="1182"/>
      <c r="N9" s="1182"/>
      <c r="O9" s="1183"/>
    </row>
    <row r="10" spans="1:16" ht="19.899999999999999" customHeight="1">
      <c r="A10" s="1152" t="s">
        <v>1978</v>
      </c>
      <c r="B10" s="1153">
        <f t="shared" si="3"/>
        <v>0</v>
      </c>
      <c r="C10" s="1182"/>
      <c r="D10" s="1182"/>
      <c r="E10" s="1184"/>
      <c r="F10" s="1184"/>
      <c r="G10" s="1184"/>
      <c r="H10" s="1184"/>
      <c r="I10" s="1184"/>
      <c r="J10" s="1184"/>
      <c r="K10" s="1184"/>
      <c r="L10" s="1184"/>
      <c r="M10" s="1184"/>
      <c r="N10" s="1184"/>
      <c r="O10" s="1185"/>
    </row>
    <row r="11" spans="1:16" ht="19.899999999999999" customHeight="1">
      <c r="A11" s="1152" t="s">
        <v>1979</v>
      </c>
      <c r="B11" s="1153">
        <f t="shared" si="3"/>
        <v>0</v>
      </c>
      <c r="C11" s="1182"/>
      <c r="D11" s="1182"/>
      <c r="E11" s="1184"/>
      <c r="F11" s="1184"/>
      <c r="G11" s="1158"/>
      <c r="H11" s="1184"/>
      <c r="I11" s="1184"/>
      <c r="J11" s="1184"/>
      <c r="K11" s="1184"/>
      <c r="L11" s="1184"/>
      <c r="M11" s="1184"/>
      <c r="N11" s="1184"/>
      <c r="O11" s="1185"/>
    </row>
    <row r="12" spans="1:16" ht="19.899999999999999" customHeight="1">
      <c r="A12" s="1152" t="s">
        <v>1980</v>
      </c>
      <c r="B12" s="1153">
        <f t="shared" si="3"/>
        <v>0</v>
      </c>
      <c r="C12" s="1182"/>
      <c r="D12" s="1182"/>
      <c r="E12" s="1184"/>
      <c r="F12" s="1184"/>
      <c r="G12" s="1184"/>
      <c r="H12" s="1184"/>
      <c r="I12" s="1184"/>
      <c r="J12" s="1184"/>
      <c r="K12" s="1184"/>
      <c r="L12" s="1184"/>
      <c r="M12" s="1184"/>
      <c r="N12" s="1184"/>
      <c r="O12" s="1185"/>
    </row>
    <row r="13" spans="1:16" ht="19.899999999999999" customHeight="1">
      <c r="A13" s="1152" t="s">
        <v>1981</v>
      </c>
      <c r="B13" s="1153">
        <f t="shared" si="3"/>
        <v>0</v>
      </c>
      <c r="C13" s="1182"/>
      <c r="D13" s="1182"/>
      <c r="E13" s="1184"/>
      <c r="F13" s="1184"/>
      <c r="G13" s="1184"/>
      <c r="H13" s="1184"/>
      <c r="I13" s="1184"/>
      <c r="J13" s="1184"/>
      <c r="K13" s="1184"/>
      <c r="L13" s="1184"/>
      <c r="M13" s="1184"/>
      <c r="N13" s="1184"/>
      <c r="O13" s="1185"/>
    </row>
    <row r="14" spans="1:16" ht="19.899999999999999" customHeight="1">
      <c r="A14" s="1152" t="s">
        <v>1982</v>
      </c>
      <c r="B14" s="1153">
        <f t="shared" si="3"/>
        <v>0</v>
      </c>
      <c r="C14" s="1182"/>
      <c r="D14" s="1182"/>
      <c r="E14" s="1182"/>
      <c r="F14" s="1182"/>
      <c r="G14" s="1182"/>
      <c r="H14" s="1182"/>
      <c r="I14" s="1182"/>
      <c r="J14" s="1182"/>
      <c r="K14" s="1182"/>
      <c r="L14" s="1182"/>
      <c r="M14" s="1182"/>
      <c r="N14" s="1182"/>
      <c r="O14" s="1183"/>
    </row>
    <row r="15" spans="1:16" ht="19.899999999999999" customHeight="1">
      <c r="A15" s="1152" t="s">
        <v>1983</v>
      </c>
      <c r="B15" s="1153">
        <f t="shared" si="3"/>
        <v>0</v>
      </c>
      <c r="C15" s="1182"/>
      <c r="D15" s="1182"/>
      <c r="E15" s="1182"/>
      <c r="F15" s="1182"/>
      <c r="G15" s="1182"/>
      <c r="H15" s="1182"/>
      <c r="I15" s="1182"/>
      <c r="J15" s="1182"/>
      <c r="K15" s="1182"/>
      <c r="L15" s="1182"/>
      <c r="M15" s="1182"/>
      <c r="N15" s="1182"/>
      <c r="O15" s="1183"/>
    </row>
    <row r="16" spans="1:16" ht="19.899999999999999" customHeight="1">
      <c r="A16" s="1186" t="s">
        <v>1989</v>
      </c>
      <c r="B16" s="1153">
        <f t="shared" si="3"/>
        <v>0</v>
      </c>
      <c r="C16" s="1182"/>
      <c r="D16" s="1182"/>
      <c r="E16" s="1182"/>
      <c r="F16" s="1182"/>
      <c r="G16" s="1182"/>
      <c r="H16" s="1182"/>
      <c r="I16" s="1182"/>
      <c r="J16" s="1182"/>
      <c r="K16" s="1182"/>
      <c r="L16" s="1182"/>
      <c r="M16" s="1182"/>
      <c r="N16" s="1182"/>
      <c r="O16" s="1183"/>
    </row>
    <row r="17" spans="1:15" ht="19.899999999999999" customHeight="1">
      <c r="A17" s="1152" t="s">
        <v>1990</v>
      </c>
      <c r="B17" s="1153">
        <f t="shared" si="3"/>
        <v>0</v>
      </c>
      <c r="C17" s="1154">
        <f t="shared" ref="C17:O17" si="4">SUM(C18:C19)</f>
        <v>0</v>
      </c>
      <c r="D17" s="1154"/>
      <c r="E17" s="1154">
        <f t="shared" si="4"/>
        <v>0</v>
      </c>
      <c r="F17" s="1154">
        <f t="shared" si="4"/>
        <v>0</v>
      </c>
      <c r="G17" s="1154">
        <f t="shared" si="4"/>
        <v>0</v>
      </c>
      <c r="H17" s="1154">
        <f t="shared" si="4"/>
        <v>0</v>
      </c>
      <c r="I17" s="1154">
        <f t="shared" si="4"/>
        <v>0</v>
      </c>
      <c r="J17" s="1154">
        <f t="shared" si="4"/>
        <v>0</v>
      </c>
      <c r="K17" s="1154">
        <f t="shared" si="4"/>
        <v>0</v>
      </c>
      <c r="L17" s="1154">
        <f t="shared" si="4"/>
        <v>0</v>
      </c>
      <c r="M17" s="1154">
        <f t="shared" si="4"/>
        <v>0</v>
      </c>
      <c r="N17" s="1154"/>
      <c r="O17" s="1155">
        <f t="shared" si="4"/>
        <v>0</v>
      </c>
    </row>
    <row r="18" spans="1:15" ht="19.899999999999999" customHeight="1">
      <c r="A18" s="1152" t="s">
        <v>1991</v>
      </c>
      <c r="B18" s="1153">
        <f t="shared" si="3"/>
        <v>0</v>
      </c>
      <c r="C18" s="1182"/>
      <c r="D18" s="1182"/>
      <c r="E18" s="1182"/>
      <c r="F18" s="1182"/>
      <c r="G18" s="1182"/>
      <c r="H18" s="1182"/>
      <c r="I18" s="1182"/>
      <c r="J18" s="1182"/>
      <c r="K18" s="1182"/>
      <c r="L18" s="1182"/>
      <c r="M18" s="1182"/>
      <c r="N18" s="1182"/>
      <c r="O18" s="1183"/>
    </row>
    <row r="19" spans="1:15" ht="19.899999999999999" customHeight="1">
      <c r="A19" s="1152" t="s">
        <v>1992</v>
      </c>
      <c r="B19" s="1153">
        <f t="shared" si="3"/>
        <v>0</v>
      </c>
      <c r="C19" s="1182"/>
      <c r="D19" s="1182"/>
      <c r="E19" s="1182"/>
      <c r="F19" s="1182"/>
      <c r="G19" s="1182"/>
      <c r="H19" s="1182"/>
      <c r="I19" s="1182"/>
      <c r="J19" s="1182"/>
      <c r="K19" s="1182"/>
      <c r="L19" s="1182"/>
      <c r="M19" s="1182"/>
      <c r="N19" s="1182"/>
      <c r="O19" s="1183"/>
    </row>
    <row r="20" spans="1:15">
      <c r="A20" s="1161" t="s">
        <v>1993</v>
      </c>
      <c r="B20" s="1153">
        <f t="shared" si="3"/>
        <v>0</v>
      </c>
      <c r="C20" s="1154">
        <f t="shared" ref="C20:O20" si="5">SUM(C21:C26)</f>
        <v>0</v>
      </c>
      <c r="D20" s="1154"/>
      <c r="E20" s="1154">
        <f t="shared" si="5"/>
        <v>0</v>
      </c>
      <c r="F20" s="1154">
        <f t="shared" si="5"/>
        <v>0</v>
      </c>
      <c r="G20" s="1154">
        <f t="shared" si="5"/>
        <v>0</v>
      </c>
      <c r="H20" s="1154">
        <f t="shared" si="5"/>
        <v>0</v>
      </c>
      <c r="I20" s="1154">
        <f t="shared" si="5"/>
        <v>0</v>
      </c>
      <c r="J20" s="1154">
        <f t="shared" si="5"/>
        <v>0</v>
      </c>
      <c r="K20" s="1154">
        <f t="shared" si="5"/>
        <v>0</v>
      </c>
      <c r="L20" s="1154">
        <f t="shared" si="5"/>
        <v>0</v>
      </c>
      <c r="M20" s="1154">
        <f t="shared" si="5"/>
        <v>0</v>
      </c>
      <c r="N20" s="1154"/>
      <c r="O20" s="1155">
        <f t="shared" si="5"/>
        <v>0</v>
      </c>
    </row>
    <row r="21" spans="1:15" ht="19.899999999999999" customHeight="1">
      <c r="A21" s="1152" t="s">
        <v>1994</v>
      </c>
      <c r="B21" s="1153">
        <f t="shared" si="3"/>
        <v>0</v>
      </c>
      <c r="C21" s="1182"/>
      <c r="D21" s="1182"/>
      <c r="E21" s="1182"/>
      <c r="F21" s="1182"/>
      <c r="G21" s="1182"/>
      <c r="H21" s="1182"/>
      <c r="I21" s="1182"/>
      <c r="J21" s="1182"/>
      <c r="K21" s="1182"/>
      <c r="L21" s="1182"/>
      <c r="M21" s="1182"/>
      <c r="N21" s="1182"/>
      <c r="O21" s="1183"/>
    </row>
    <row r="22" spans="1:15" ht="19.899999999999999" customHeight="1">
      <c r="A22" s="1152" t="s">
        <v>1995</v>
      </c>
      <c r="B22" s="1153">
        <f t="shared" si="3"/>
        <v>0</v>
      </c>
      <c r="C22" s="1182"/>
      <c r="D22" s="1182"/>
      <c r="E22" s="1184"/>
      <c r="F22" s="1184"/>
      <c r="G22" s="1158"/>
      <c r="H22" s="1184"/>
      <c r="I22" s="1184"/>
      <c r="J22" s="1184"/>
      <c r="K22" s="1184"/>
      <c r="L22" s="1184"/>
      <c r="M22" s="1184"/>
      <c r="N22" s="1184"/>
      <c r="O22" s="1185"/>
    </row>
    <row r="23" spans="1:15" ht="19.899999999999999" customHeight="1">
      <c r="A23" s="1152" t="s">
        <v>1996</v>
      </c>
      <c r="B23" s="1153">
        <f t="shared" si="3"/>
        <v>0</v>
      </c>
      <c r="C23" s="1182"/>
      <c r="D23" s="1182"/>
      <c r="E23" s="1184"/>
      <c r="F23" s="1184"/>
      <c r="G23" s="1184"/>
      <c r="H23" s="1184"/>
      <c r="I23" s="1184"/>
      <c r="J23" s="1184"/>
      <c r="K23" s="1184"/>
      <c r="L23" s="1184"/>
      <c r="M23" s="1184"/>
      <c r="N23" s="1184"/>
      <c r="O23" s="1185"/>
    </row>
    <row r="24" spans="1:15" ht="19.899999999999999" customHeight="1">
      <c r="A24" s="1152" t="s">
        <v>1997</v>
      </c>
      <c r="B24" s="1153">
        <f t="shared" si="3"/>
        <v>0</v>
      </c>
      <c r="C24" s="1182"/>
      <c r="D24" s="1182"/>
      <c r="E24" s="1184"/>
      <c r="F24" s="1184"/>
      <c r="G24" s="1184"/>
      <c r="H24" s="1184"/>
      <c r="I24" s="1184"/>
      <c r="J24" s="1184"/>
      <c r="K24" s="1184"/>
      <c r="L24" s="1184"/>
      <c r="M24" s="1184"/>
      <c r="N24" s="1184"/>
      <c r="O24" s="1185"/>
    </row>
    <row r="25" spans="1:15" ht="19.899999999999999" customHeight="1">
      <c r="A25" s="1152" t="s">
        <v>1998</v>
      </c>
      <c r="B25" s="1153">
        <f t="shared" si="3"/>
        <v>0</v>
      </c>
      <c r="C25" s="1182"/>
      <c r="D25" s="1182"/>
      <c r="E25" s="1182"/>
      <c r="F25" s="1182"/>
      <c r="G25" s="1182"/>
      <c r="H25" s="1182"/>
      <c r="I25" s="1182"/>
      <c r="J25" s="1182"/>
      <c r="K25" s="1182"/>
      <c r="L25" s="1182"/>
      <c r="M25" s="1182"/>
      <c r="N25" s="1182"/>
      <c r="O25" s="1183"/>
    </row>
    <row r="26" spans="1:15" ht="19.899999999999999" customHeight="1" thickBot="1">
      <c r="A26" s="1162" t="s">
        <v>1999</v>
      </c>
      <c r="B26" s="1163">
        <f t="shared" si="3"/>
        <v>0</v>
      </c>
      <c r="C26" s="1187"/>
      <c r="D26" s="1187"/>
      <c r="E26" s="1188"/>
      <c r="F26" s="1188"/>
      <c r="G26" s="1188"/>
      <c r="H26" s="1188"/>
      <c r="I26" s="1188"/>
      <c r="J26" s="1188"/>
      <c r="K26" s="1188"/>
      <c r="L26" s="1188"/>
      <c r="M26" s="1188"/>
      <c r="N26" s="1188"/>
      <c r="O26" s="1189"/>
    </row>
  </sheetData>
  <sheetProtection selectLockedCells="1"/>
  <mergeCells count="4">
    <mergeCell ref="M1:O1"/>
    <mergeCell ref="M2:O2"/>
    <mergeCell ref="A3:O3"/>
    <mergeCell ref="B4:K4"/>
  </mergeCells>
  <phoneticPr fontId="2" type="noConversion"/>
  <hyperlinks>
    <hyperlink ref="P4" location="預告統計資料發布時間表!A1" display="回發布時間表" xr:uid="{794EAD9D-55D3-4B9A-8E08-58BE876C0AAA}"/>
  </hyperlinks>
  <printOptions horizontalCentered="1" verticalCentered="1"/>
  <pageMargins left="0.39370078740157483" right="0.39370078740157483" top="0.39370078740157483" bottom="0.39370078740157483" header="0.19685039370078741" footer="0.31496062992125984"/>
  <pageSetup paperSize="9" scale="72" orientation="landscape" horizontalDpi="4294967295" verticalDpi="4294967295" r:id="rId1"/>
  <headerFooter alignWithMargins="0">
    <oddFooter>&amp;C7-11</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6606-C41B-4493-AFAD-67BBC13C4C02}">
  <sheetPr>
    <pageSetUpPr fitToPage="1"/>
  </sheetPr>
  <dimension ref="A1:K200"/>
  <sheetViews>
    <sheetView showZeros="0" zoomScale="115" zoomScaleNormal="115" workbookViewId="0">
      <selection activeCell="K3" sqref="K3"/>
    </sheetView>
  </sheetViews>
  <sheetFormatPr defaultRowHeight="16.5"/>
  <cols>
    <col min="1" max="1" width="33.5" style="533" customWidth="1"/>
    <col min="2" max="2" width="14.625" style="533" customWidth="1"/>
    <col min="3" max="3" width="14.375" style="533" customWidth="1"/>
    <col min="4" max="6" width="12.125" style="533" bestFit="1" customWidth="1"/>
    <col min="7" max="7" width="13.125" style="533" customWidth="1"/>
    <col min="8" max="8" width="15.375" style="533" customWidth="1"/>
    <col min="9" max="9" width="15.75" style="533" customWidth="1"/>
    <col min="10" max="10" width="36.875" style="533" customWidth="1"/>
    <col min="11" max="256" width="9" style="533"/>
    <col min="257" max="257" width="33.5" style="533" customWidth="1"/>
    <col min="258" max="258" width="14.625" style="533" customWidth="1"/>
    <col min="259" max="259" width="14.375" style="533" customWidth="1"/>
    <col min="260" max="262" width="12.125" style="533" bestFit="1" customWidth="1"/>
    <col min="263" max="263" width="13.125" style="533" customWidth="1"/>
    <col min="264" max="264" width="15.375" style="533" customWidth="1"/>
    <col min="265" max="265" width="15.75" style="533" customWidth="1"/>
    <col min="266" max="266" width="36.875" style="533" customWidth="1"/>
    <col min="267" max="512" width="9" style="533"/>
    <col min="513" max="513" width="33.5" style="533" customWidth="1"/>
    <col min="514" max="514" width="14.625" style="533" customWidth="1"/>
    <col min="515" max="515" width="14.375" style="533" customWidth="1"/>
    <col min="516" max="518" width="12.125" style="533" bestFit="1" customWidth="1"/>
    <col min="519" max="519" width="13.125" style="533" customWidth="1"/>
    <col min="520" max="520" width="15.375" style="533" customWidth="1"/>
    <col min="521" max="521" width="15.75" style="533" customWidth="1"/>
    <col min="522" max="522" width="36.875" style="533" customWidth="1"/>
    <col min="523" max="768" width="9" style="533"/>
    <col min="769" max="769" width="33.5" style="533" customWidth="1"/>
    <col min="770" max="770" width="14.625" style="533" customWidth="1"/>
    <col min="771" max="771" width="14.375" style="533" customWidth="1"/>
    <col min="772" max="774" width="12.125" style="533" bestFit="1" customWidth="1"/>
    <col min="775" max="775" width="13.125" style="533" customWidth="1"/>
    <col min="776" max="776" width="15.375" style="533" customWidth="1"/>
    <col min="777" max="777" width="15.75" style="533" customWidth="1"/>
    <col min="778" max="778" width="36.875" style="533" customWidth="1"/>
    <col min="779" max="1024" width="9" style="533"/>
    <col min="1025" max="1025" width="33.5" style="533" customWidth="1"/>
    <col min="1026" max="1026" width="14.625" style="533" customWidth="1"/>
    <col min="1027" max="1027" width="14.375" style="533" customWidth="1"/>
    <col min="1028" max="1030" width="12.125" style="533" bestFit="1" customWidth="1"/>
    <col min="1031" max="1031" width="13.125" style="533" customWidth="1"/>
    <col min="1032" max="1032" width="15.375" style="533" customWidth="1"/>
    <col min="1033" max="1033" width="15.75" style="533" customWidth="1"/>
    <col min="1034" max="1034" width="36.875" style="533" customWidth="1"/>
    <col min="1035" max="1280" width="9" style="533"/>
    <col min="1281" max="1281" width="33.5" style="533" customWidth="1"/>
    <col min="1282" max="1282" width="14.625" style="533" customWidth="1"/>
    <col min="1283" max="1283" width="14.375" style="533" customWidth="1"/>
    <col min="1284" max="1286" width="12.125" style="533" bestFit="1" customWidth="1"/>
    <col min="1287" max="1287" width="13.125" style="533" customWidth="1"/>
    <col min="1288" max="1288" width="15.375" style="533" customWidth="1"/>
    <col min="1289" max="1289" width="15.75" style="533" customWidth="1"/>
    <col min="1290" max="1290" width="36.875" style="533" customWidth="1"/>
    <col min="1291" max="1536" width="9" style="533"/>
    <col min="1537" max="1537" width="33.5" style="533" customWidth="1"/>
    <col min="1538" max="1538" width="14.625" style="533" customWidth="1"/>
    <col min="1539" max="1539" width="14.375" style="533" customWidth="1"/>
    <col min="1540" max="1542" width="12.125" style="533" bestFit="1" customWidth="1"/>
    <col min="1543" max="1543" width="13.125" style="533" customWidth="1"/>
    <col min="1544" max="1544" width="15.375" style="533" customWidth="1"/>
    <col min="1545" max="1545" width="15.75" style="533" customWidth="1"/>
    <col min="1546" max="1546" width="36.875" style="533" customWidth="1"/>
    <col min="1547" max="1792" width="9" style="533"/>
    <col min="1793" max="1793" width="33.5" style="533" customWidth="1"/>
    <col min="1794" max="1794" width="14.625" style="533" customWidth="1"/>
    <col min="1795" max="1795" width="14.375" style="533" customWidth="1"/>
    <col min="1796" max="1798" width="12.125" style="533" bestFit="1" customWidth="1"/>
    <col min="1799" max="1799" width="13.125" style="533" customWidth="1"/>
    <col min="1800" max="1800" width="15.375" style="533" customWidth="1"/>
    <col min="1801" max="1801" width="15.75" style="533" customWidth="1"/>
    <col min="1802" max="1802" width="36.875" style="533" customWidth="1"/>
    <col min="1803" max="2048" width="9" style="533"/>
    <col min="2049" max="2049" width="33.5" style="533" customWidth="1"/>
    <col min="2050" max="2050" width="14.625" style="533" customWidth="1"/>
    <col min="2051" max="2051" width="14.375" style="533" customWidth="1"/>
    <col min="2052" max="2054" width="12.125" style="533" bestFit="1" customWidth="1"/>
    <col min="2055" max="2055" width="13.125" style="533" customWidth="1"/>
    <col min="2056" max="2056" width="15.375" style="533" customWidth="1"/>
    <col min="2057" max="2057" width="15.75" style="533" customWidth="1"/>
    <col min="2058" max="2058" width="36.875" style="533" customWidth="1"/>
    <col min="2059" max="2304" width="9" style="533"/>
    <col min="2305" max="2305" width="33.5" style="533" customWidth="1"/>
    <col min="2306" max="2306" width="14.625" style="533" customWidth="1"/>
    <col min="2307" max="2307" width="14.375" style="533" customWidth="1"/>
    <col min="2308" max="2310" width="12.125" style="533" bestFit="1" customWidth="1"/>
    <col min="2311" max="2311" width="13.125" style="533" customWidth="1"/>
    <col min="2312" max="2312" width="15.375" style="533" customWidth="1"/>
    <col min="2313" max="2313" width="15.75" style="533" customWidth="1"/>
    <col min="2314" max="2314" width="36.875" style="533" customWidth="1"/>
    <col min="2315" max="2560" width="9" style="533"/>
    <col min="2561" max="2561" width="33.5" style="533" customWidth="1"/>
    <col min="2562" max="2562" width="14.625" style="533" customWidth="1"/>
    <col min="2563" max="2563" width="14.375" style="533" customWidth="1"/>
    <col min="2564" max="2566" width="12.125" style="533" bestFit="1" customWidth="1"/>
    <col min="2567" max="2567" width="13.125" style="533" customWidth="1"/>
    <col min="2568" max="2568" width="15.375" style="533" customWidth="1"/>
    <col min="2569" max="2569" width="15.75" style="533" customWidth="1"/>
    <col min="2570" max="2570" width="36.875" style="533" customWidth="1"/>
    <col min="2571" max="2816" width="9" style="533"/>
    <col min="2817" max="2817" width="33.5" style="533" customWidth="1"/>
    <col min="2818" max="2818" width="14.625" style="533" customWidth="1"/>
    <col min="2819" max="2819" width="14.375" style="533" customWidth="1"/>
    <col min="2820" max="2822" width="12.125" style="533" bestFit="1" customWidth="1"/>
    <col min="2823" max="2823" width="13.125" style="533" customWidth="1"/>
    <col min="2824" max="2824" width="15.375" style="533" customWidth="1"/>
    <col min="2825" max="2825" width="15.75" style="533" customWidth="1"/>
    <col min="2826" max="2826" width="36.875" style="533" customWidth="1"/>
    <col min="2827" max="3072" width="9" style="533"/>
    <col min="3073" max="3073" width="33.5" style="533" customWidth="1"/>
    <col min="3074" max="3074" width="14.625" style="533" customWidth="1"/>
    <col min="3075" max="3075" width="14.375" style="533" customWidth="1"/>
    <col min="3076" max="3078" width="12.125" style="533" bestFit="1" customWidth="1"/>
    <col min="3079" max="3079" width="13.125" style="533" customWidth="1"/>
    <col min="3080" max="3080" width="15.375" style="533" customWidth="1"/>
    <col min="3081" max="3081" width="15.75" style="533" customWidth="1"/>
    <col min="3082" max="3082" width="36.875" style="533" customWidth="1"/>
    <col min="3083" max="3328" width="9" style="533"/>
    <col min="3329" max="3329" width="33.5" style="533" customWidth="1"/>
    <col min="3330" max="3330" width="14.625" style="533" customWidth="1"/>
    <col min="3331" max="3331" width="14.375" style="533" customWidth="1"/>
    <col min="3332" max="3334" width="12.125" style="533" bestFit="1" customWidth="1"/>
    <col min="3335" max="3335" width="13.125" style="533" customWidth="1"/>
    <col min="3336" max="3336" width="15.375" style="533" customWidth="1"/>
    <col min="3337" max="3337" width="15.75" style="533" customWidth="1"/>
    <col min="3338" max="3338" width="36.875" style="533" customWidth="1"/>
    <col min="3339" max="3584" width="9" style="533"/>
    <col min="3585" max="3585" width="33.5" style="533" customWidth="1"/>
    <col min="3586" max="3586" width="14.625" style="533" customWidth="1"/>
    <col min="3587" max="3587" width="14.375" style="533" customWidth="1"/>
    <col min="3588" max="3590" width="12.125" style="533" bestFit="1" customWidth="1"/>
    <col min="3591" max="3591" width="13.125" style="533" customWidth="1"/>
    <col min="3592" max="3592" width="15.375" style="533" customWidth="1"/>
    <col min="3593" max="3593" width="15.75" style="533" customWidth="1"/>
    <col min="3594" max="3594" width="36.875" style="533" customWidth="1"/>
    <col min="3595" max="3840" width="9" style="533"/>
    <col min="3841" max="3841" width="33.5" style="533" customWidth="1"/>
    <col min="3842" max="3842" width="14.625" style="533" customWidth="1"/>
    <col min="3843" max="3843" width="14.375" style="533" customWidth="1"/>
    <col min="3844" max="3846" width="12.125" style="533" bestFit="1" customWidth="1"/>
    <col min="3847" max="3847" width="13.125" style="533" customWidth="1"/>
    <col min="3848" max="3848" width="15.375" style="533" customWidth="1"/>
    <col min="3849" max="3849" width="15.75" style="533" customWidth="1"/>
    <col min="3850" max="3850" width="36.875" style="533" customWidth="1"/>
    <col min="3851" max="4096" width="9" style="533"/>
    <col min="4097" max="4097" width="33.5" style="533" customWidth="1"/>
    <col min="4098" max="4098" width="14.625" style="533" customWidth="1"/>
    <col min="4099" max="4099" width="14.375" style="533" customWidth="1"/>
    <col min="4100" max="4102" width="12.125" style="533" bestFit="1" customWidth="1"/>
    <col min="4103" max="4103" width="13.125" style="533" customWidth="1"/>
    <col min="4104" max="4104" width="15.375" style="533" customWidth="1"/>
    <col min="4105" max="4105" width="15.75" style="533" customWidth="1"/>
    <col min="4106" max="4106" width="36.875" style="533" customWidth="1"/>
    <col min="4107" max="4352" width="9" style="533"/>
    <col min="4353" max="4353" width="33.5" style="533" customWidth="1"/>
    <col min="4354" max="4354" width="14.625" style="533" customWidth="1"/>
    <col min="4355" max="4355" width="14.375" style="533" customWidth="1"/>
    <col min="4356" max="4358" width="12.125" style="533" bestFit="1" customWidth="1"/>
    <col min="4359" max="4359" width="13.125" style="533" customWidth="1"/>
    <col min="4360" max="4360" width="15.375" style="533" customWidth="1"/>
    <col min="4361" max="4361" width="15.75" style="533" customWidth="1"/>
    <col min="4362" max="4362" width="36.875" style="533" customWidth="1"/>
    <col min="4363" max="4608" width="9" style="533"/>
    <col min="4609" max="4609" width="33.5" style="533" customWidth="1"/>
    <col min="4610" max="4610" width="14.625" style="533" customWidth="1"/>
    <col min="4611" max="4611" width="14.375" style="533" customWidth="1"/>
    <col min="4612" max="4614" width="12.125" style="533" bestFit="1" customWidth="1"/>
    <col min="4615" max="4615" width="13.125" style="533" customWidth="1"/>
    <col min="4616" max="4616" width="15.375" style="533" customWidth="1"/>
    <col min="4617" max="4617" width="15.75" style="533" customWidth="1"/>
    <col min="4618" max="4618" width="36.875" style="533" customWidth="1"/>
    <col min="4619" max="4864" width="9" style="533"/>
    <col min="4865" max="4865" width="33.5" style="533" customWidth="1"/>
    <col min="4866" max="4866" width="14.625" style="533" customWidth="1"/>
    <col min="4867" max="4867" width="14.375" style="533" customWidth="1"/>
    <col min="4868" max="4870" width="12.125" style="533" bestFit="1" customWidth="1"/>
    <col min="4871" max="4871" width="13.125" style="533" customWidth="1"/>
    <col min="4872" max="4872" width="15.375" style="533" customWidth="1"/>
    <col min="4873" max="4873" width="15.75" style="533" customWidth="1"/>
    <col min="4874" max="4874" width="36.875" style="533" customWidth="1"/>
    <col min="4875" max="5120" width="9" style="533"/>
    <col min="5121" max="5121" width="33.5" style="533" customWidth="1"/>
    <col min="5122" max="5122" width="14.625" style="533" customWidth="1"/>
    <col min="5123" max="5123" width="14.375" style="533" customWidth="1"/>
    <col min="5124" max="5126" width="12.125" style="533" bestFit="1" customWidth="1"/>
    <col min="5127" max="5127" width="13.125" style="533" customWidth="1"/>
    <col min="5128" max="5128" width="15.375" style="533" customWidth="1"/>
    <col min="5129" max="5129" width="15.75" style="533" customWidth="1"/>
    <col min="5130" max="5130" width="36.875" style="533" customWidth="1"/>
    <col min="5131" max="5376" width="9" style="533"/>
    <col min="5377" max="5377" width="33.5" style="533" customWidth="1"/>
    <col min="5378" max="5378" width="14.625" style="533" customWidth="1"/>
    <col min="5379" max="5379" width="14.375" style="533" customWidth="1"/>
    <col min="5380" max="5382" width="12.125" style="533" bestFit="1" customWidth="1"/>
    <col min="5383" max="5383" width="13.125" style="533" customWidth="1"/>
    <col min="5384" max="5384" width="15.375" style="533" customWidth="1"/>
    <col min="5385" max="5385" width="15.75" style="533" customWidth="1"/>
    <col min="5386" max="5386" width="36.875" style="533" customWidth="1"/>
    <col min="5387" max="5632" width="9" style="533"/>
    <col min="5633" max="5633" width="33.5" style="533" customWidth="1"/>
    <col min="5634" max="5634" width="14.625" style="533" customWidth="1"/>
    <col min="5635" max="5635" width="14.375" style="533" customWidth="1"/>
    <col min="5636" max="5638" width="12.125" style="533" bestFit="1" customWidth="1"/>
    <col min="5639" max="5639" width="13.125" style="533" customWidth="1"/>
    <col min="5640" max="5640" width="15.375" style="533" customWidth="1"/>
    <col min="5641" max="5641" width="15.75" style="533" customWidth="1"/>
    <col min="5642" max="5642" width="36.875" style="533" customWidth="1"/>
    <col min="5643" max="5888" width="9" style="533"/>
    <col min="5889" max="5889" width="33.5" style="533" customWidth="1"/>
    <col min="5890" max="5890" width="14.625" style="533" customWidth="1"/>
    <col min="5891" max="5891" width="14.375" style="533" customWidth="1"/>
    <col min="5892" max="5894" width="12.125" style="533" bestFit="1" customWidth="1"/>
    <col min="5895" max="5895" width="13.125" style="533" customWidth="1"/>
    <col min="5896" max="5896" width="15.375" style="533" customWidth="1"/>
    <col min="5897" max="5897" width="15.75" style="533" customWidth="1"/>
    <col min="5898" max="5898" width="36.875" style="533" customWidth="1"/>
    <col min="5899" max="6144" width="9" style="533"/>
    <col min="6145" max="6145" width="33.5" style="533" customWidth="1"/>
    <col min="6146" max="6146" width="14.625" style="533" customWidth="1"/>
    <col min="6147" max="6147" width="14.375" style="533" customWidth="1"/>
    <col min="6148" max="6150" width="12.125" style="533" bestFit="1" customWidth="1"/>
    <col min="6151" max="6151" width="13.125" style="533" customWidth="1"/>
    <col min="6152" max="6152" width="15.375" style="533" customWidth="1"/>
    <col min="6153" max="6153" width="15.75" style="533" customWidth="1"/>
    <col min="6154" max="6154" width="36.875" style="533" customWidth="1"/>
    <col min="6155" max="6400" width="9" style="533"/>
    <col min="6401" max="6401" width="33.5" style="533" customWidth="1"/>
    <col min="6402" max="6402" width="14.625" style="533" customWidth="1"/>
    <col min="6403" max="6403" width="14.375" style="533" customWidth="1"/>
    <col min="6404" max="6406" width="12.125" style="533" bestFit="1" customWidth="1"/>
    <col min="6407" max="6407" width="13.125" style="533" customWidth="1"/>
    <col min="6408" max="6408" width="15.375" style="533" customWidth="1"/>
    <col min="6409" max="6409" width="15.75" style="533" customWidth="1"/>
    <col min="6410" max="6410" width="36.875" style="533" customWidth="1"/>
    <col min="6411" max="6656" width="9" style="533"/>
    <col min="6657" max="6657" width="33.5" style="533" customWidth="1"/>
    <col min="6658" max="6658" width="14.625" style="533" customWidth="1"/>
    <col min="6659" max="6659" width="14.375" style="533" customWidth="1"/>
    <col min="6660" max="6662" width="12.125" style="533" bestFit="1" customWidth="1"/>
    <col min="6663" max="6663" width="13.125" style="533" customWidth="1"/>
    <col min="6664" max="6664" width="15.375" style="533" customWidth="1"/>
    <col min="6665" max="6665" width="15.75" style="533" customWidth="1"/>
    <col min="6666" max="6666" width="36.875" style="533" customWidth="1"/>
    <col min="6667" max="6912" width="9" style="533"/>
    <col min="6913" max="6913" width="33.5" style="533" customWidth="1"/>
    <col min="6914" max="6914" width="14.625" style="533" customWidth="1"/>
    <col min="6915" max="6915" width="14.375" style="533" customWidth="1"/>
    <col min="6916" max="6918" width="12.125" style="533" bestFit="1" customWidth="1"/>
    <col min="6919" max="6919" width="13.125" style="533" customWidth="1"/>
    <col min="6920" max="6920" width="15.375" style="533" customWidth="1"/>
    <col min="6921" max="6921" width="15.75" style="533" customWidth="1"/>
    <col min="6922" max="6922" width="36.875" style="533" customWidth="1"/>
    <col min="6923" max="7168" width="9" style="533"/>
    <col min="7169" max="7169" width="33.5" style="533" customWidth="1"/>
    <col min="7170" max="7170" width="14.625" style="533" customWidth="1"/>
    <col min="7171" max="7171" width="14.375" style="533" customWidth="1"/>
    <col min="7172" max="7174" width="12.125" style="533" bestFit="1" customWidth="1"/>
    <col min="7175" max="7175" width="13.125" style="533" customWidth="1"/>
    <col min="7176" max="7176" width="15.375" style="533" customWidth="1"/>
    <col min="7177" max="7177" width="15.75" style="533" customWidth="1"/>
    <col min="7178" max="7178" width="36.875" style="533" customWidth="1"/>
    <col min="7179" max="7424" width="9" style="533"/>
    <col min="7425" max="7425" width="33.5" style="533" customWidth="1"/>
    <col min="7426" max="7426" width="14.625" style="533" customWidth="1"/>
    <col min="7427" max="7427" width="14.375" style="533" customWidth="1"/>
    <col min="7428" max="7430" width="12.125" style="533" bestFit="1" customWidth="1"/>
    <col min="7431" max="7431" width="13.125" style="533" customWidth="1"/>
    <col min="7432" max="7432" width="15.375" style="533" customWidth="1"/>
    <col min="7433" max="7433" width="15.75" style="533" customWidth="1"/>
    <col min="7434" max="7434" width="36.875" style="533" customWidth="1"/>
    <col min="7435" max="7680" width="9" style="533"/>
    <col min="7681" max="7681" width="33.5" style="533" customWidth="1"/>
    <col min="7682" max="7682" width="14.625" style="533" customWidth="1"/>
    <col min="7683" max="7683" width="14.375" style="533" customWidth="1"/>
    <col min="7684" max="7686" width="12.125" style="533" bestFit="1" customWidth="1"/>
    <col min="7687" max="7687" width="13.125" style="533" customWidth="1"/>
    <col min="7688" max="7688" width="15.375" style="533" customWidth="1"/>
    <col min="7689" max="7689" width="15.75" style="533" customWidth="1"/>
    <col min="7690" max="7690" width="36.875" style="533" customWidth="1"/>
    <col min="7691" max="7936" width="9" style="533"/>
    <col min="7937" max="7937" width="33.5" style="533" customWidth="1"/>
    <col min="7938" max="7938" width="14.625" style="533" customWidth="1"/>
    <col min="7939" max="7939" width="14.375" style="533" customWidth="1"/>
    <col min="7940" max="7942" width="12.125" style="533" bestFit="1" customWidth="1"/>
    <col min="7943" max="7943" width="13.125" style="533" customWidth="1"/>
    <col min="7944" max="7944" width="15.375" style="533" customWidth="1"/>
    <col min="7945" max="7945" width="15.75" style="533" customWidth="1"/>
    <col min="7946" max="7946" width="36.875" style="533" customWidth="1"/>
    <col min="7947" max="8192" width="9" style="533"/>
    <col min="8193" max="8193" width="33.5" style="533" customWidth="1"/>
    <col min="8194" max="8194" width="14.625" style="533" customWidth="1"/>
    <col min="8195" max="8195" width="14.375" style="533" customWidth="1"/>
    <col min="8196" max="8198" width="12.125" style="533" bestFit="1" customWidth="1"/>
    <col min="8199" max="8199" width="13.125" style="533" customWidth="1"/>
    <col min="8200" max="8200" width="15.375" style="533" customWidth="1"/>
    <col min="8201" max="8201" width="15.75" style="533" customWidth="1"/>
    <col min="8202" max="8202" width="36.875" style="533" customWidth="1"/>
    <col min="8203" max="8448" width="9" style="533"/>
    <col min="8449" max="8449" width="33.5" style="533" customWidth="1"/>
    <col min="8450" max="8450" width="14.625" style="533" customWidth="1"/>
    <col min="8451" max="8451" width="14.375" style="533" customWidth="1"/>
    <col min="8452" max="8454" width="12.125" style="533" bestFit="1" customWidth="1"/>
    <col min="8455" max="8455" width="13.125" style="533" customWidth="1"/>
    <col min="8456" max="8456" width="15.375" style="533" customWidth="1"/>
    <col min="8457" max="8457" width="15.75" style="533" customWidth="1"/>
    <col min="8458" max="8458" width="36.875" style="533" customWidth="1"/>
    <col min="8459" max="8704" width="9" style="533"/>
    <col min="8705" max="8705" width="33.5" style="533" customWidth="1"/>
    <col min="8706" max="8706" width="14.625" style="533" customWidth="1"/>
    <col min="8707" max="8707" width="14.375" style="533" customWidth="1"/>
    <col min="8708" max="8710" width="12.125" style="533" bestFit="1" customWidth="1"/>
    <col min="8711" max="8711" width="13.125" style="533" customWidth="1"/>
    <col min="8712" max="8712" width="15.375" style="533" customWidth="1"/>
    <col min="8713" max="8713" width="15.75" style="533" customWidth="1"/>
    <col min="8714" max="8714" width="36.875" style="533" customWidth="1"/>
    <col min="8715" max="8960" width="9" style="533"/>
    <col min="8961" max="8961" width="33.5" style="533" customWidth="1"/>
    <col min="8962" max="8962" width="14.625" style="533" customWidth="1"/>
    <col min="8963" max="8963" width="14.375" style="533" customWidth="1"/>
    <col min="8964" max="8966" width="12.125" style="533" bestFit="1" customWidth="1"/>
    <col min="8967" max="8967" width="13.125" style="533" customWidth="1"/>
    <col min="8968" max="8968" width="15.375" style="533" customWidth="1"/>
    <col min="8969" max="8969" width="15.75" style="533" customWidth="1"/>
    <col min="8970" max="8970" width="36.875" style="533" customWidth="1"/>
    <col min="8971" max="9216" width="9" style="533"/>
    <col min="9217" max="9217" width="33.5" style="533" customWidth="1"/>
    <col min="9218" max="9218" width="14.625" style="533" customWidth="1"/>
    <col min="9219" max="9219" width="14.375" style="533" customWidth="1"/>
    <col min="9220" max="9222" width="12.125" style="533" bestFit="1" customWidth="1"/>
    <col min="9223" max="9223" width="13.125" style="533" customWidth="1"/>
    <col min="9224" max="9224" width="15.375" style="533" customWidth="1"/>
    <col min="9225" max="9225" width="15.75" style="533" customWidth="1"/>
    <col min="9226" max="9226" width="36.875" style="533" customWidth="1"/>
    <col min="9227" max="9472" width="9" style="533"/>
    <col min="9473" max="9473" width="33.5" style="533" customWidth="1"/>
    <col min="9474" max="9474" width="14.625" style="533" customWidth="1"/>
    <col min="9475" max="9475" width="14.375" style="533" customWidth="1"/>
    <col min="9476" max="9478" width="12.125" style="533" bestFit="1" customWidth="1"/>
    <col min="9479" max="9479" width="13.125" style="533" customWidth="1"/>
    <col min="9480" max="9480" width="15.375" style="533" customWidth="1"/>
    <col min="9481" max="9481" width="15.75" style="533" customWidth="1"/>
    <col min="9482" max="9482" width="36.875" style="533" customWidth="1"/>
    <col min="9483" max="9728" width="9" style="533"/>
    <col min="9729" max="9729" width="33.5" style="533" customWidth="1"/>
    <col min="9730" max="9730" width="14.625" style="533" customWidth="1"/>
    <col min="9731" max="9731" width="14.375" style="533" customWidth="1"/>
    <col min="9732" max="9734" width="12.125" style="533" bestFit="1" customWidth="1"/>
    <col min="9735" max="9735" width="13.125" style="533" customWidth="1"/>
    <col min="9736" max="9736" width="15.375" style="533" customWidth="1"/>
    <col min="9737" max="9737" width="15.75" style="533" customWidth="1"/>
    <col min="9738" max="9738" width="36.875" style="533" customWidth="1"/>
    <col min="9739" max="9984" width="9" style="533"/>
    <col min="9985" max="9985" width="33.5" style="533" customWidth="1"/>
    <col min="9986" max="9986" width="14.625" style="533" customWidth="1"/>
    <col min="9987" max="9987" width="14.375" style="533" customWidth="1"/>
    <col min="9988" max="9990" width="12.125" style="533" bestFit="1" customWidth="1"/>
    <col min="9991" max="9991" width="13.125" style="533" customWidth="1"/>
    <col min="9992" max="9992" width="15.375" style="533" customWidth="1"/>
    <col min="9993" max="9993" width="15.75" style="533" customWidth="1"/>
    <col min="9994" max="9994" width="36.875" style="533" customWidth="1"/>
    <col min="9995" max="10240" width="9" style="533"/>
    <col min="10241" max="10241" width="33.5" style="533" customWidth="1"/>
    <col min="10242" max="10242" width="14.625" style="533" customWidth="1"/>
    <col min="10243" max="10243" width="14.375" style="533" customWidth="1"/>
    <col min="10244" max="10246" width="12.125" style="533" bestFit="1" customWidth="1"/>
    <col min="10247" max="10247" width="13.125" style="533" customWidth="1"/>
    <col min="10248" max="10248" width="15.375" style="533" customWidth="1"/>
    <col min="10249" max="10249" width="15.75" style="533" customWidth="1"/>
    <col min="10250" max="10250" width="36.875" style="533" customWidth="1"/>
    <col min="10251" max="10496" width="9" style="533"/>
    <col min="10497" max="10497" width="33.5" style="533" customWidth="1"/>
    <col min="10498" max="10498" width="14.625" style="533" customWidth="1"/>
    <col min="10499" max="10499" width="14.375" style="533" customWidth="1"/>
    <col min="10500" max="10502" width="12.125" style="533" bestFit="1" customWidth="1"/>
    <col min="10503" max="10503" width="13.125" style="533" customWidth="1"/>
    <col min="10504" max="10504" width="15.375" style="533" customWidth="1"/>
    <col min="10505" max="10505" width="15.75" style="533" customWidth="1"/>
    <col min="10506" max="10506" width="36.875" style="533" customWidth="1"/>
    <col min="10507" max="10752" width="9" style="533"/>
    <col min="10753" max="10753" width="33.5" style="533" customWidth="1"/>
    <col min="10754" max="10754" width="14.625" style="533" customWidth="1"/>
    <col min="10755" max="10755" width="14.375" style="533" customWidth="1"/>
    <col min="10756" max="10758" width="12.125" style="533" bestFit="1" customWidth="1"/>
    <col min="10759" max="10759" width="13.125" style="533" customWidth="1"/>
    <col min="10760" max="10760" width="15.375" style="533" customWidth="1"/>
    <col min="10761" max="10761" width="15.75" style="533" customWidth="1"/>
    <col min="10762" max="10762" width="36.875" style="533" customWidth="1"/>
    <col min="10763" max="11008" width="9" style="533"/>
    <col min="11009" max="11009" width="33.5" style="533" customWidth="1"/>
    <col min="11010" max="11010" width="14.625" style="533" customWidth="1"/>
    <col min="11011" max="11011" width="14.375" style="533" customWidth="1"/>
    <col min="11012" max="11014" width="12.125" style="533" bestFit="1" customWidth="1"/>
    <col min="11015" max="11015" width="13.125" style="533" customWidth="1"/>
    <col min="11016" max="11016" width="15.375" style="533" customWidth="1"/>
    <col min="11017" max="11017" width="15.75" style="533" customWidth="1"/>
    <col min="11018" max="11018" width="36.875" style="533" customWidth="1"/>
    <col min="11019" max="11264" width="9" style="533"/>
    <col min="11265" max="11265" width="33.5" style="533" customWidth="1"/>
    <col min="11266" max="11266" width="14.625" style="533" customWidth="1"/>
    <col min="11267" max="11267" width="14.375" style="533" customWidth="1"/>
    <col min="11268" max="11270" width="12.125" style="533" bestFit="1" customWidth="1"/>
    <col min="11271" max="11271" width="13.125" style="533" customWidth="1"/>
    <col min="11272" max="11272" width="15.375" style="533" customWidth="1"/>
    <col min="11273" max="11273" width="15.75" style="533" customWidth="1"/>
    <col min="11274" max="11274" width="36.875" style="533" customWidth="1"/>
    <col min="11275" max="11520" width="9" style="533"/>
    <col min="11521" max="11521" width="33.5" style="533" customWidth="1"/>
    <col min="11522" max="11522" width="14.625" style="533" customWidth="1"/>
    <col min="11523" max="11523" width="14.375" style="533" customWidth="1"/>
    <col min="11524" max="11526" width="12.125" style="533" bestFit="1" customWidth="1"/>
    <col min="11527" max="11527" width="13.125" style="533" customWidth="1"/>
    <col min="11528" max="11528" width="15.375" style="533" customWidth="1"/>
    <col min="11529" max="11529" width="15.75" style="533" customWidth="1"/>
    <col min="11530" max="11530" width="36.875" style="533" customWidth="1"/>
    <col min="11531" max="11776" width="9" style="533"/>
    <col min="11777" max="11777" width="33.5" style="533" customWidth="1"/>
    <col min="11778" max="11778" width="14.625" style="533" customWidth="1"/>
    <col min="11779" max="11779" width="14.375" style="533" customWidth="1"/>
    <col min="11780" max="11782" width="12.125" style="533" bestFit="1" customWidth="1"/>
    <col min="11783" max="11783" width="13.125" style="533" customWidth="1"/>
    <col min="11784" max="11784" width="15.375" style="533" customWidth="1"/>
    <col min="11785" max="11785" width="15.75" style="533" customWidth="1"/>
    <col min="11786" max="11786" width="36.875" style="533" customWidth="1"/>
    <col min="11787" max="12032" width="9" style="533"/>
    <col min="12033" max="12033" width="33.5" style="533" customWidth="1"/>
    <col min="12034" max="12034" width="14.625" style="533" customWidth="1"/>
    <col min="12035" max="12035" width="14.375" style="533" customWidth="1"/>
    <col min="12036" max="12038" width="12.125" style="533" bestFit="1" customWidth="1"/>
    <col min="12039" max="12039" width="13.125" style="533" customWidth="1"/>
    <col min="12040" max="12040" width="15.375" style="533" customWidth="1"/>
    <col min="12041" max="12041" width="15.75" style="533" customWidth="1"/>
    <col min="12042" max="12042" width="36.875" style="533" customWidth="1"/>
    <col min="12043" max="12288" width="9" style="533"/>
    <col min="12289" max="12289" width="33.5" style="533" customWidth="1"/>
    <col min="12290" max="12290" width="14.625" style="533" customWidth="1"/>
    <col min="12291" max="12291" width="14.375" style="533" customWidth="1"/>
    <col min="12292" max="12294" width="12.125" style="533" bestFit="1" customWidth="1"/>
    <col min="12295" max="12295" width="13.125" style="533" customWidth="1"/>
    <col min="12296" max="12296" width="15.375" style="533" customWidth="1"/>
    <col min="12297" max="12297" width="15.75" style="533" customWidth="1"/>
    <col min="12298" max="12298" width="36.875" style="533" customWidth="1"/>
    <col min="12299" max="12544" width="9" style="533"/>
    <col min="12545" max="12545" width="33.5" style="533" customWidth="1"/>
    <col min="12546" max="12546" width="14.625" style="533" customWidth="1"/>
    <col min="12547" max="12547" width="14.375" style="533" customWidth="1"/>
    <col min="12548" max="12550" width="12.125" style="533" bestFit="1" customWidth="1"/>
    <col min="12551" max="12551" width="13.125" style="533" customWidth="1"/>
    <col min="12552" max="12552" width="15.375" style="533" customWidth="1"/>
    <col min="12553" max="12553" width="15.75" style="533" customWidth="1"/>
    <col min="12554" max="12554" width="36.875" style="533" customWidth="1"/>
    <col min="12555" max="12800" width="9" style="533"/>
    <col min="12801" max="12801" width="33.5" style="533" customWidth="1"/>
    <col min="12802" max="12802" width="14.625" style="533" customWidth="1"/>
    <col min="12803" max="12803" width="14.375" style="533" customWidth="1"/>
    <col min="12804" max="12806" width="12.125" style="533" bestFit="1" customWidth="1"/>
    <col min="12807" max="12807" width="13.125" style="533" customWidth="1"/>
    <col min="12808" max="12808" width="15.375" style="533" customWidth="1"/>
    <col min="12809" max="12809" width="15.75" style="533" customWidth="1"/>
    <col min="12810" max="12810" width="36.875" style="533" customWidth="1"/>
    <col min="12811" max="13056" width="9" style="533"/>
    <col min="13057" max="13057" width="33.5" style="533" customWidth="1"/>
    <col min="13058" max="13058" width="14.625" style="533" customWidth="1"/>
    <col min="13059" max="13059" width="14.375" style="533" customWidth="1"/>
    <col min="13060" max="13062" width="12.125" style="533" bestFit="1" customWidth="1"/>
    <col min="13063" max="13063" width="13.125" style="533" customWidth="1"/>
    <col min="13064" max="13064" width="15.375" style="533" customWidth="1"/>
    <col min="13065" max="13065" width="15.75" style="533" customWidth="1"/>
    <col min="13066" max="13066" width="36.875" style="533" customWidth="1"/>
    <col min="13067" max="13312" width="9" style="533"/>
    <col min="13313" max="13313" width="33.5" style="533" customWidth="1"/>
    <col min="13314" max="13314" width="14.625" style="533" customWidth="1"/>
    <col min="13315" max="13315" width="14.375" style="533" customWidth="1"/>
    <col min="13316" max="13318" width="12.125" style="533" bestFit="1" customWidth="1"/>
    <col min="13319" max="13319" width="13.125" style="533" customWidth="1"/>
    <col min="13320" max="13320" width="15.375" style="533" customWidth="1"/>
    <col min="13321" max="13321" width="15.75" style="533" customWidth="1"/>
    <col min="13322" max="13322" width="36.875" style="533" customWidth="1"/>
    <col min="13323" max="13568" width="9" style="533"/>
    <col min="13569" max="13569" width="33.5" style="533" customWidth="1"/>
    <col min="13570" max="13570" width="14.625" style="533" customWidth="1"/>
    <col min="13571" max="13571" width="14.375" style="533" customWidth="1"/>
    <col min="13572" max="13574" width="12.125" style="533" bestFit="1" customWidth="1"/>
    <col min="13575" max="13575" width="13.125" style="533" customWidth="1"/>
    <col min="13576" max="13576" width="15.375" style="533" customWidth="1"/>
    <col min="13577" max="13577" width="15.75" style="533" customWidth="1"/>
    <col min="13578" max="13578" width="36.875" style="533" customWidth="1"/>
    <col min="13579" max="13824" width="9" style="533"/>
    <col min="13825" max="13825" width="33.5" style="533" customWidth="1"/>
    <col min="13826" max="13826" width="14.625" style="533" customWidth="1"/>
    <col min="13827" max="13827" width="14.375" style="533" customWidth="1"/>
    <col min="13828" max="13830" width="12.125" style="533" bestFit="1" customWidth="1"/>
    <col min="13831" max="13831" width="13.125" style="533" customWidth="1"/>
    <col min="13832" max="13832" width="15.375" style="533" customWidth="1"/>
    <col min="13833" max="13833" width="15.75" style="533" customWidth="1"/>
    <col min="13834" max="13834" width="36.875" style="533" customWidth="1"/>
    <col min="13835" max="14080" width="9" style="533"/>
    <col min="14081" max="14081" width="33.5" style="533" customWidth="1"/>
    <col min="14082" max="14082" width="14.625" style="533" customWidth="1"/>
    <col min="14083" max="14083" width="14.375" style="533" customWidth="1"/>
    <col min="14084" max="14086" width="12.125" style="533" bestFit="1" customWidth="1"/>
    <col min="14087" max="14087" width="13.125" style="533" customWidth="1"/>
    <col min="14088" max="14088" width="15.375" style="533" customWidth="1"/>
    <col min="14089" max="14089" width="15.75" style="533" customWidth="1"/>
    <col min="14090" max="14090" width="36.875" style="533" customWidth="1"/>
    <col min="14091" max="14336" width="9" style="533"/>
    <col min="14337" max="14337" width="33.5" style="533" customWidth="1"/>
    <col min="14338" max="14338" width="14.625" style="533" customWidth="1"/>
    <col min="14339" max="14339" width="14.375" style="533" customWidth="1"/>
    <col min="14340" max="14342" width="12.125" style="533" bestFit="1" customWidth="1"/>
    <col min="14343" max="14343" width="13.125" style="533" customWidth="1"/>
    <col min="14344" max="14344" width="15.375" style="533" customWidth="1"/>
    <col min="14345" max="14345" width="15.75" style="533" customWidth="1"/>
    <col min="14346" max="14346" width="36.875" style="533" customWidth="1"/>
    <col min="14347" max="14592" width="9" style="533"/>
    <col min="14593" max="14593" width="33.5" style="533" customWidth="1"/>
    <col min="14594" max="14594" width="14.625" style="533" customWidth="1"/>
    <col min="14595" max="14595" width="14.375" style="533" customWidth="1"/>
    <col min="14596" max="14598" width="12.125" style="533" bestFit="1" customWidth="1"/>
    <col min="14599" max="14599" width="13.125" style="533" customWidth="1"/>
    <col min="14600" max="14600" width="15.375" style="533" customWidth="1"/>
    <col min="14601" max="14601" width="15.75" style="533" customWidth="1"/>
    <col min="14602" max="14602" width="36.875" style="533" customWidth="1"/>
    <col min="14603" max="14848" width="9" style="533"/>
    <col min="14849" max="14849" width="33.5" style="533" customWidth="1"/>
    <col min="14850" max="14850" width="14.625" style="533" customWidth="1"/>
    <col min="14851" max="14851" width="14.375" style="533" customWidth="1"/>
    <col min="14852" max="14854" width="12.125" style="533" bestFit="1" customWidth="1"/>
    <col min="14855" max="14855" width="13.125" style="533" customWidth="1"/>
    <col min="14856" max="14856" width="15.375" style="533" customWidth="1"/>
    <col min="14857" max="14857" width="15.75" style="533" customWidth="1"/>
    <col min="14858" max="14858" width="36.875" style="533" customWidth="1"/>
    <col min="14859" max="15104" width="9" style="533"/>
    <col min="15105" max="15105" width="33.5" style="533" customWidth="1"/>
    <col min="15106" max="15106" width="14.625" style="533" customWidth="1"/>
    <col min="15107" max="15107" width="14.375" style="533" customWidth="1"/>
    <col min="15108" max="15110" width="12.125" style="533" bestFit="1" customWidth="1"/>
    <col min="15111" max="15111" width="13.125" style="533" customWidth="1"/>
    <col min="15112" max="15112" width="15.375" style="533" customWidth="1"/>
    <col min="15113" max="15113" width="15.75" style="533" customWidth="1"/>
    <col min="15114" max="15114" width="36.875" style="533" customWidth="1"/>
    <col min="15115" max="15360" width="9" style="533"/>
    <col min="15361" max="15361" width="33.5" style="533" customWidth="1"/>
    <col min="15362" max="15362" width="14.625" style="533" customWidth="1"/>
    <col min="15363" max="15363" width="14.375" style="533" customWidth="1"/>
    <col min="15364" max="15366" width="12.125" style="533" bestFit="1" customWidth="1"/>
    <col min="15367" max="15367" width="13.125" style="533" customWidth="1"/>
    <col min="15368" max="15368" width="15.375" style="533" customWidth="1"/>
    <col min="15369" max="15369" width="15.75" style="533" customWidth="1"/>
    <col min="15370" max="15370" width="36.875" style="533" customWidth="1"/>
    <col min="15371" max="15616" width="9" style="533"/>
    <col min="15617" max="15617" width="33.5" style="533" customWidth="1"/>
    <col min="15618" max="15618" width="14.625" style="533" customWidth="1"/>
    <col min="15619" max="15619" width="14.375" style="533" customWidth="1"/>
    <col min="15620" max="15622" width="12.125" style="533" bestFit="1" customWidth="1"/>
    <col min="15623" max="15623" width="13.125" style="533" customWidth="1"/>
    <col min="15624" max="15624" width="15.375" style="533" customWidth="1"/>
    <col min="15625" max="15625" width="15.75" style="533" customWidth="1"/>
    <col min="15626" max="15626" width="36.875" style="533" customWidth="1"/>
    <col min="15627" max="15872" width="9" style="533"/>
    <col min="15873" max="15873" width="33.5" style="533" customWidth="1"/>
    <col min="15874" max="15874" width="14.625" style="533" customWidth="1"/>
    <col min="15875" max="15875" width="14.375" style="533" customWidth="1"/>
    <col min="15876" max="15878" width="12.125" style="533" bestFit="1" customWidth="1"/>
    <col min="15879" max="15879" width="13.125" style="533" customWidth="1"/>
    <col min="15880" max="15880" width="15.375" style="533" customWidth="1"/>
    <col min="15881" max="15881" width="15.75" style="533" customWidth="1"/>
    <col min="15882" max="15882" width="36.875" style="533" customWidth="1"/>
    <col min="15883" max="16128" width="9" style="533"/>
    <col min="16129" max="16129" width="33.5" style="533" customWidth="1"/>
    <col min="16130" max="16130" width="14.625" style="533" customWidth="1"/>
    <col min="16131" max="16131" width="14.375" style="533" customWidth="1"/>
    <col min="16132" max="16134" width="12.125" style="533" bestFit="1" customWidth="1"/>
    <col min="16135" max="16135" width="13.125" style="533" customWidth="1"/>
    <col min="16136" max="16136" width="15.375" style="533" customWidth="1"/>
    <col min="16137" max="16137" width="15.75" style="533" customWidth="1"/>
    <col min="16138" max="16138" width="36.875" style="533" customWidth="1"/>
    <col min="16139" max="16384" width="9" style="533"/>
  </cols>
  <sheetData>
    <row r="1" spans="1:11" ht="20.25" thickBot="1">
      <c r="A1" s="1116" t="s">
        <v>1958</v>
      </c>
      <c r="B1" s="1117"/>
      <c r="C1" s="1117"/>
      <c r="D1" s="1117"/>
      <c r="E1" s="1117"/>
      <c r="F1" s="1117"/>
      <c r="G1" s="1117"/>
      <c r="H1" s="1117"/>
      <c r="I1" s="1116" t="s">
        <v>771</v>
      </c>
      <c r="J1" s="1140" t="s">
        <v>772</v>
      </c>
    </row>
    <row r="2" spans="1:11" ht="20.25" thickBot="1">
      <c r="A2" s="1116" t="s">
        <v>1959</v>
      </c>
      <c r="B2" s="1119" t="s">
        <v>1940</v>
      </c>
      <c r="C2" s="1119"/>
      <c r="D2" s="1119"/>
      <c r="E2" s="1119"/>
      <c r="F2" s="1119"/>
      <c r="G2" s="1119"/>
      <c r="H2" s="1119"/>
      <c r="I2" s="1116" t="s">
        <v>842</v>
      </c>
      <c r="J2" s="1141" t="s">
        <v>1941</v>
      </c>
    </row>
    <row r="3" spans="1:11" ht="42" customHeight="1">
      <c r="A3" s="1718" t="s">
        <v>1960</v>
      </c>
      <c r="B3" s="1719"/>
      <c r="C3" s="1719"/>
      <c r="D3" s="1719"/>
      <c r="E3" s="1719"/>
      <c r="F3" s="1719"/>
      <c r="G3" s="1719"/>
      <c r="H3" s="1719"/>
      <c r="I3" s="1719"/>
      <c r="J3" s="1719"/>
      <c r="K3" s="446" t="s">
        <v>113</v>
      </c>
    </row>
    <row r="4" spans="1:11" ht="32.25" customHeight="1" thickBot="1">
      <c r="A4" s="1142" t="s">
        <v>1961</v>
      </c>
      <c r="B4" s="1720" t="s">
        <v>1962</v>
      </c>
      <c r="C4" s="1721"/>
      <c r="D4" s="1721"/>
      <c r="E4" s="1721"/>
      <c r="F4" s="1721"/>
      <c r="G4" s="1721"/>
      <c r="H4" s="1722"/>
      <c r="I4" s="1143"/>
      <c r="J4" s="1144" t="s">
        <v>1963</v>
      </c>
      <c r="K4" s="540"/>
    </row>
    <row r="5" spans="1:11" ht="21.95" customHeight="1">
      <c r="A5" s="1723" t="s">
        <v>1964</v>
      </c>
      <c r="B5" s="1725" t="s">
        <v>1965</v>
      </c>
      <c r="C5" s="1727" t="s">
        <v>1966</v>
      </c>
      <c r="D5" s="1728"/>
      <c r="E5" s="1728"/>
      <c r="F5" s="1728"/>
      <c r="G5" s="1728"/>
      <c r="H5" s="1729" t="s">
        <v>1967</v>
      </c>
      <c r="I5" s="1730"/>
      <c r="J5" s="1731"/>
    </row>
    <row r="6" spans="1:11" ht="42.95" customHeight="1" thickBot="1">
      <c r="A6" s="1724"/>
      <c r="B6" s="1726"/>
      <c r="C6" s="1122" t="s">
        <v>791</v>
      </c>
      <c r="D6" s="1122" t="s">
        <v>1968</v>
      </c>
      <c r="E6" s="1122" t="s">
        <v>1969</v>
      </c>
      <c r="F6" s="1122" t="s">
        <v>1970</v>
      </c>
      <c r="G6" s="1145" t="s">
        <v>1971</v>
      </c>
      <c r="H6" s="1122" t="s">
        <v>791</v>
      </c>
      <c r="I6" s="1146" t="s">
        <v>1972</v>
      </c>
      <c r="J6" s="1147" t="s">
        <v>1973</v>
      </c>
    </row>
    <row r="7" spans="1:11" ht="16.5" customHeight="1">
      <c r="A7" s="1148" t="s">
        <v>1974</v>
      </c>
      <c r="B7" s="1149">
        <f>IF(AND(B8=B23,B23=B26,B26=B8),B8,"F")</f>
        <v>11</v>
      </c>
      <c r="C7" s="1150">
        <f>C9+C15+C16+C22</f>
        <v>10</v>
      </c>
      <c r="D7" s="1150">
        <f t="shared" ref="D7:J7" si="0">IF(AND(D8=D23,D23=D26,D26=D8),D8,"F")</f>
        <v>7</v>
      </c>
      <c r="E7" s="1150">
        <f t="shared" si="0"/>
        <v>0</v>
      </c>
      <c r="F7" s="1150">
        <f>IF(AND(F8=F23,F23=F26,F26=F8),F8,"F")</f>
        <v>2</v>
      </c>
      <c r="G7" s="1150" t="str">
        <f>IF(AND(G8=G23,G23=G26,G26=G8),G8,"F")</f>
        <v>F</v>
      </c>
      <c r="H7" s="1150">
        <f>H9+H15+H16+H22</f>
        <v>1</v>
      </c>
      <c r="I7" s="1150">
        <f t="shared" si="0"/>
        <v>1</v>
      </c>
      <c r="J7" s="1151">
        <f t="shared" si="0"/>
        <v>0</v>
      </c>
    </row>
    <row r="8" spans="1:11" ht="16.5" customHeight="1">
      <c r="A8" s="1152" t="s">
        <v>1975</v>
      </c>
      <c r="B8" s="1153">
        <f>B9+B15+B16+B22</f>
        <v>11</v>
      </c>
      <c r="C8" s="1154">
        <f>SUM(D8:G8)</f>
        <v>9</v>
      </c>
      <c r="D8" s="1154">
        <f t="shared" ref="D8:J8" si="1">SUM(D10:D16)+D22</f>
        <v>7</v>
      </c>
      <c r="E8" s="1154">
        <f t="shared" si="1"/>
        <v>0</v>
      </c>
      <c r="F8" s="1154">
        <f t="shared" si="1"/>
        <v>2</v>
      </c>
      <c r="G8" s="1154">
        <f t="shared" si="1"/>
        <v>0</v>
      </c>
      <c r="H8" s="1154">
        <f>SUM(I8:J8)</f>
        <v>1</v>
      </c>
      <c r="I8" s="1154">
        <f t="shared" si="1"/>
        <v>1</v>
      </c>
      <c r="J8" s="1155">
        <f t="shared" si="1"/>
        <v>0</v>
      </c>
    </row>
    <row r="9" spans="1:11" ht="16.5" customHeight="1">
      <c r="A9" s="1152" t="s">
        <v>1976</v>
      </c>
      <c r="B9" s="1153">
        <f>C9+H9</f>
        <v>1</v>
      </c>
      <c r="C9" s="1154">
        <v>1</v>
      </c>
      <c r="D9" s="1154">
        <f t="shared" ref="D9:J9" si="2">SUM(D10:D14)</f>
        <v>0</v>
      </c>
      <c r="E9" s="1154">
        <f t="shared" si="2"/>
        <v>0</v>
      </c>
      <c r="F9" s="1154">
        <f t="shared" si="2"/>
        <v>0</v>
      </c>
      <c r="G9" s="1154">
        <v>0</v>
      </c>
      <c r="H9" s="1154">
        <f t="shared" ref="H9:H32" si="3">SUM(I9:J9)</f>
        <v>0</v>
      </c>
      <c r="I9" s="1154">
        <f t="shared" si="2"/>
        <v>0</v>
      </c>
      <c r="J9" s="1155">
        <f t="shared" si="2"/>
        <v>0</v>
      </c>
    </row>
    <row r="10" spans="1:11" ht="16.5" customHeight="1">
      <c r="A10" s="1152" t="s">
        <v>1977</v>
      </c>
      <c r="B10" s="1153">
        <f t="shared" ref="B10:B32" si="4">C10+H10</f>
        <v>0</v>
      </c>
      <c r="C10" s="1154">
        <f t="shared" ref="C10:C32" si="5">SUM(D10:G10)</f>
        <v>0</v>
      </c>
      <c r="D10" s="1156">
        <v>0</v>
      </c>
      <c r="E10" s="1156">
        <v>0</v>
      </c>
      <c r="F10" s="1156">
        <v>0</v>
      </c>
      <c r="G10" s="1156">
        <v>0</v>
      </c>
      <c r="H10" s="1154">
        <f t="shared" si="3"/>
        <v>0</v>
      </c>
      <c r="I10" s="1156">
        <v>0</v>
      </c>
      <c r="J10" s="1157">
        <v>0</v>
      </c>
    </row>
    <row r="11" spans="1:11" ht="16.5" customHeight="1">
      <c r="A11" s="1152" t="s">
        <v>1978</v>
      </c>
      <c r="B11" s="1153">
        <f t="shared" si="4"/>
        <v>0</v>
      </c>
      <c r="C11" s="1154">
        <f t="shared" si="5"/>
        <v>0</v>
      </c>
      <c r="D11" s="1158">
        <v>0</v>
      </c>
      <c r="E11" s="1156">
        <v>0</v>
      </c>
      <c r="F11" s="1156">
        <v>0</v>
      </c>
      <c r="G11" s="1156">
        <v>0</v>
      </c>
      <c r="H11" s="1154">
        <f t="shared" si="3"/>
        <v>0</v>
      </c>
      <c r="I11" s="1156">
        <v>0</v>
      </c>
      <c r="J11" s="1157">
        <v>0</v>
      </c>
    </row>
    <row r="12" spans="1:11" ht="16.5" customHeight="1">
      <c r="A12" s="1152" t="s">
        <v>1979</v>
      </c>
      <c r="B12" s="1153">
        <f t="shared" si="4"/>
        <v>0</v>
      </c>
      <c r="C12" s="1154">
        <f>SUM(D12:G12)</f>
        <v>0</v>
      </c>
      <c r="D12" s="1156">
        <v>0</v>
      </c>
      <c r="E12" s="1156">
        <v>0</v>
      </c>
      <c r="F12" s="1156">
        <v>0</v>
      </c>
      <c r="G12" s="1156">
        <v>0</v>
      </c>
      <c r="H12" s="1154">
        <f t="shared" si="3"/>
        <v>0</v>
      </c>
      <c r="I12" s="1156">
        <v>0</v>
      </c>
      <c r="J12" s="1157">
        <v>0</v>
      </c>
    </row>
    <row r="13" spans="1:11" ht="16.5" customHeight="1">
      <c r="A13" s="1152" t="s">
        <v>1980</v>
      </c>
      <c r="B13" s="1153">
        <f t="shared" si="4"/>
        <v>0</v>
      </c>
      <c r="C13" s="1154">
        <f t="shared" si="5"/>
        <v>0</v>
      </c>
      <c r="D13" s="1156">
        <v>0</v>
      </c>
      <c r="E13" s="1156">
        <v>0</v>
      </c>
      <c r="F13" s="1156">
        <v>0</v>
      </c>
      <c r="G13" s="1156">
        <v>0</v>
      </c>
      <c r="H13" s="1154">
        <f t="shared" si="3"/>
        <v>0</v>
      </c>
      <c r="I13" s="1156">
        <v>0</v>
      </c>
      <c r="J13" s="1157">
        <v>0</v>
      </c>
    </row>
    <row r="14" spans="1:11" ht="16.5" customHeight="1">
      <c r="A14" s="1152" t="s">
        <v>1981</v>
      </c>
      <c r="B14" s="1153">
        <f t="shared" si="4"/>
        <v>0</v>
      </c>
      <c r="C14" s="1154">
        <f t="shared" si="5"/>
        <v>0</v>
      </c>
      <c r="D14" s="1156">
        <v>0</v>
      </c>
      <c r="E14" s="1156">
        <v>0</v>
      </c>
      <c r="F14" s="1156">
        <v>0</v>
      </c>
      <c r="G14" s="1156">
        <v>0</v>
      </c>
      <c r="H14" s="1154">
        <f t="shared" si="3"/>
        <v>0</v>
      </c>
      <c r="I14" s="1156">
        <v>0</v>
      </c>
      <c r="J14" s="1157">
        <v>0</v>
      </c>
    </row>
    <row r="15" spans="1:11" ht="16.5" customHeight="1">
      <c r="A15" s="1152" t="s">
        <v>1982</v>
      </c>
      <c r="B15" s="1153">
        <f t="shared" si="4"/>
        <v>0</v>
      </c>
      <c r="C15" s="1154">
        <f t="shared" si="5"/>
        <v>0</v>
      </c>
      <c r="D15" s="1156">
        <v>0</v>
      </c>
      <c r="E15" s="1156"/>
      <c r="F15" s="1156">
        <v>0</v>
      </c>
      <c r="G15" s="1156">
        <v>0</v>
      </c>
      <c r="H15" s="1154">
        <f t="shared" si="3"/>
        <v>0</v>
      </c>
      <c r="I15" s="1156">
        <v>0</v>
      </c>
      <c r="J15" s="1157">
        <v>0</v>
      </c>
    </row>
    <row r="16" spans="1:11" ht="16.5" customHeight="1">
      <c r="A16" s="1159" t="s">
        <v>1983</v>
      </c>
      <c r="B16" s="1153">
        <f t="shared" si="4"/>
        <v>10</v>
      </c>
      <c r="C16" s="1154">
        <f t="shared" si="5"/>
        <v>9</v>
      </c>
      <c r="D16" s="1154">
        <f t="shared" ref="D16:J16" si="6">SUM(D17:D21)</f>
        <v>7</v>
      </c>
      <c r="E16" s="1154">
        <f t="shared" si="6"/>
        <v>0</v>
      </c>
      <c r="F16" s="1154">
        <f t="shared" si="6"/>
        <v>2</v>
      </c>
      <c r="G16" s="1154">
        <f t="shared" si="6"/>
        <v>0</v>
      </c>
      <c r="H16" s="1154">
        <f t="shared" si="3"/>
        <v>1</v>
      </c>
      <c r="I16" s="1154">
        <f t="shared" si="6"/>
        <v>1</v>
      </c>
      <c r="J16" s="1155">
        <f t="shared" si="6"/>
        <v>0</v>
      </c>
    </row>
    <row r="17" spans="1:10" ht="16.5" customHeight="1">
      <c r="A17" s="1152" t="s">
        <v>1984</v>
      </c>
      <c r="B17" s="1153">
        <f t="shared" si="4"/>
        <v>10</v>
      </c>
      <c r="C17" s="1154">
        <f t="shared" si="5"/>
        <v>9</v>
      </c>
      <c r="D17" s="1156">
        <v>7</v>
      </c>
      <c r="E17" s="1156">
        <v>0</v>
      </c>
      <c r="F17" s="1156">
        <v>2</v>
      </c>
      <c r="G17" s="1156">
        <v>0</v>
      </c>
      <c r="H17" s="1154">
        <f t="shared" si="3"/>
        <v>1</v>
      </c>
      <c r="I17" s="1156">
        <v>1</v>
      </c>
      <c r="J17" s="1157">
        <v>0</v>
      </c>
    </row>
    <row r="18" spans="1:10" ht="16.5" customHeight="1">
      <c r="A18" s="1152" t="s">
        <v>1985</v>
      </c>
      <c r="B18" s="1153">
        <f t="shared" si="4"/>
        <v>0</v>
      </c>
      <c r="C18" s="1154">
        <f t="shared" si="5"/>
        <v>0</v>
      </c>
      <c r="D18" s="1156">
        <v>0</v>
      </c>
      <c r="E18" s="1156">
        <v>0</v>
      </c>
      <c r="F18" s="1156">
        <v>0</v>
      </c>
      <c r="G18" s="1156">
        <v>0</v>
      </c>
      <c r="H18" s="1154">
        <f t="shared" si="3"/>
        <v>0</v>
      </c>
      <c r="I18" s="1156">
        <v>0</v>
      </c>
      <c r="J18" s="1157">
        <v>0</v>
      </c>
    </row>
    <row r="19" spans="1:10" ht="16.5" customHeight="1">
      <c r="A19" s="1152" t="s">
        <v>1986</v>
      </c>
      <c r="B19" s="1153">
        <f t="shared" si="4"/>
        <v>0</v>
      </c>
      <c r="C19" s="1154">
        <f t="shared" si="5"/>
        <v>0</v>
      </c>
      <c r="D19" s="1156">
        <v>0</v>
      </c>
      <c r="E19" s="1156">
        <v>0</v>
      </c>
      <c r="F19" s="1156">
        <v>0</v>
      </c>
      <c r="G19" s="1156">
        <v>0</v>
      </c>
      <c r="H19" s="1154">
        <f t="shared" si="3"/>
        <v>0</v>
      </c>
      <c r="I19" s="1156">
        <v>0</v>
      </c>
      <c r="J19" s="1157">
        <v>0</v>
      </c>
    </row>
    <row r="20" spans="1:10" ht="16.5" customHeight="1">
      <c r="A20" s="1152" t="s">
        <v>1987</v>
      </c>
      <c r="B20" s="1153">
        <f t="shared" si="4"/>
        <v>0</v>
      </c>
      <c r="C20" s="1154">
        <f t="shared" si="5"/>
        <v>0</v>
      </c>
      <c r="D20" s="1156">
        <v>0</v>
      </c>
      <c r="E20" s="1156">
        <v>0</v>
      </c>
      <c r="F20" s="1156">
        <v>0</v>
      </c>
      <c r="G20" s="1156">
        <v>0</v>
      </c>
      <c r="H20" s="1154">
        <f t="shared" si="3"/>
        <v>0</v>
      </c>
      <c r="I20" s="1156">
        <v>0</v>
      </c>
      <c r="J20" s="1157">
        <v>0</v>
      </c>
    </row>
    <row r="21" spans="1:10" ht="16.5" customHeight="1">
      <c r="A21" s="1152" t="s">
        <v>1988</v>
      </c>
      <c r="B21" s="1153">
        <f t="shared" si="4"/>
        <v>0</v>
      </c>
      <c r="C21" s="1154">
        <f t="shared" si="5"/>
        <v>0</v>
      </c>
      <c r="D21" s="1156">
        <v>0</v>
      </c>
      <c r="E21" s="1156">
        <v>0</v>
      </c>
      <c r="F21" s="1156">
        <v>0</v>
      </c>
      <c r="G21" s="1156">
        <v>0</v>
      </c>
      <c r="H21" s="1154">
        <f t="shared" si="3"/>
        <v>0</v>
      </c>
      <c r="I21" s="1156">
        <v>0</v>
      </c>
      <c r="J21" s="1157">
        <v>0</v>
      </c>
    </row>
    <row r="22" spans="1:10" ht="16.5" customHeight="1">
      <c r="A22" s="1160" t="s">
        <v>1989</v>
      </c>
      <c r="B22" s="1153">
        <f t="shared" si="4"/>
        <v>0</v>
      </c>
      <c r="C22" s="1154">
        <f t="shared" si="5"/>
        <v>0</v>
      </c>
      <c r="D22" s="1156">
        <v>0</v>
      </c>
      <c r="E22" s="1156">
        <v>0</v>
      </c>
      <c r="F22" s="1156">
        <v>0</v>
      </c>
      <c r="G22" s="1156">
        <v>0</v>
      </c>
      <c r="H22" s="1154">
        <f t="shared" si="3"/>
        <v>0</v>
      </c>
      <c r="I22" s="1156">
        <v>0</v>
      </c>
      <c r="J22" s="1157">
        <v>0</v>
      </c>
    </row>
    <row r="23" spans="1:10" ht="16.5" customHeight="1">
      <c r="A23" s="1152" t="s">
        <v>1990</v>
      </c>
      <c r="B23" s="1153">
        <f t="shared" si="4"/>
        <v>11</v>
      </c>
      <c r="C23" s="1154">
        <f t="shared" si="5"/>
        <v>10</v>
      </c>
      <c r="D23" s="1154">
        <f t="shared" ref="D23:J23" si="7">SUM(D24:D25)</f>
        <v>7</v>
      </c>
      <c r="E23" s="1154">
        <f t="shared" si="7"/>
        <v>0</v>
      </c>
      <c r="F23" s="1154">
        <f t="shared" si="7"/>
        <v>2</v>
      </c>
      <c r="G23" s="1154">
        <f t="shared" si="7"/>
        <v>1</v>
      </c>
      <c r="H23" s="1154">
        <f t="shared" si="3"/>
        <v>1</v>
      </c>
      <c r="I23" s="1154">
        <f t="shared" si="7"/>
        <v>1</v>
      </c>
      <c r="J23" s="1155">
        <f t="shared" si="7"/>
        <v>0</v>
      </c>
    </row>
    <row r="24" spans="1:10" ht="16.5" customHeight="1">
      <c r="A24" s="1152" t="s">
        <v>1991</v>
      </c>
      <c r="B24" s="1153">
        <f t="shared" si="4"/>
        <v>10</v>
      </c>
      <c r="C24" s="1154">
        <f t="shared" si="5"/>
        <v>9</v>
      </c>
      <c r="D24" s="1156">
        <v>7</v>
      </c>
      <c r="E24" s="1156">
        <v>0</v>
      </c>
      <c r="F24" s="1156">
        <v>2</v>
      </c>
      <c r="G24" s="1156"/>
      <c r="H24" s="1154">
        <f t="shared" si="3"/>
        <v>1</v>
      </c>
      <c r="I24" s="1156">
        <v>1</v>
      </c>
      <c r="J24" s="1157">
        <v>0</v>
      </c>
    </row>
    <row r="25" spans="1:10" ht="16.5" customHeight="1">
      <c r="A25" s="1152" t="s">
        <v>1992</v>
      </c>
      <c r="B25" s="1153">
        <f t="shared" si="4"/>
        <v>1</v>
      </c>
      <c r="C25" s="1154">
        <f t="shared" si="5"/>
        <v>1</v>
      </c>
      <c r="D25" s="1156">
        <v>0</v>
      </c>
      <c r="E25" s="1156">
        <v>0</v>
      </c>
      <c r="F25" s="1156">
        <v>0</v>
      </c>
      <c r="G25" s="1156">
        <v>1</v>
      </c>
      <c r="H25" s="1154">
        <f t="shared" si="3"/>
        <v>0</v>
      </c>
      <c r="I25" s="1156">
        <v>0</v>
      </c>
      <c r="J25" s="1157">
        <v>0</v>
      </c>
    </row>
    <row r="26" spans="1:10">
      <c r="A26" s="1161" t="s">
        <v>1993</v>
      </c>
      <c r="B26" s="1153">
        <f t="shared" si="4"/>
        <v>11</v>
      </c>
      <c r="C26" s="1154">
        <f t="shared" si="5"/>
        <v>10</v>
      </c>
      <c r="D26" s="1154">
        <f t="shared" ref="D26:J26" si="8">SUM(D27:D32)</f>
        <v>7</v>
      </c>
      <c r="E26" s="1154">
        <f t="shared" si="8"/>
        <v>0</v>
      </c>
      <c r="F26" s="1154">
        <f t="shared" si="8"/>
        <v>2</v>
      </c>
      <c r="G26" s="1154">
        <f t="shared" si="8"/>
        <v>1</v>
      </c>
      <c r="H26" s="1154">
        <f t="shared" si="3"/>
        <v>1</v>
      </c>
      <c r="I26" s="1154">
        <f t="shared" si="8"/>
        <v>1</v>
      </c>
      <c r="J26" s="1155">
        <f t="shared" si="8"/>
        <v>0</v>
      </c>
    </row>
    <row r="27" spans="1:10" ht="16.5" customHeight="1">
      <c r="A27" s="1152" t="s">
        <v>1994</v>
      </c>
      <c r="B27" s="1153">
        <f t="shared" si="4"/>
        <v>0</v>
      </c>
      <c r="C27" s="1154">
        <f t="shared" si="5"/>
        <v>0</v>
      </c>
      <c r="D27" s="1156">
        <v>0</v>
      </c>
      <c r="E27" s="1156">
        <v>0</v>
      </c>
      <c r="F27" s="1156">
        <v>0</v>
      </c>
      <c r="G27" s="1156">
        <v>0</v>
      </c>
      <c r="H27" s="1154">
        <f t="shared" si="3"/>
        <v>0</v>
      </c>
      <c r="I27" s="1156">
        <v>0</v>
      </c>
      <c r="J27" s="1157">
        <v>0</v>
      </c>
    </row>
    <row r="28" spans="1:10" ht="16.5" customHeight="1">
      <c r="A28" s="1152" t="s">
        <v>1995</v>
      </c>
      <c r="B28" s="1153">
        <f t="shared" si="4"/>
        <v>2</v>
      </c>
      <c r="C28" s="1154">
        <f t="shared" si="5"/>
        <v>2</v>
      </c>
      <c r="D28" s="1156">
        <v>1</v>
      </c>
      <c r="E28" s="1156">
        <v>0</v>
      </c>
      <c r="F28" s="1156">
        <v>0</v>
      </c>
      <c r="G28" s="1156">
        <v>1</v>
      </c>
      <c r="H28" s="1154">
        <f t="shared" si="3"/>
        <v>0</v>
      </c>
      <c r="I28" s="1156">
        <v>0</v>
      </c>
      <c r="J28" s="1157">
        <v>0</v>
      </c>
    </row>
    <row r="29" spans="1:10" ht="16.5" customHeight="1">
      <c r="A29" s="1152" t="s">
        <v>1996</v>
      </c>
      <c r="B29" s="1153">
        <f t="shared" si="4"/>
        <v>5</v>
      </c>
      <c r="C29" s="1154">
        <f t="shared" si="5"/>
        <v>5</v>
      </c>
      <c r="D29" s="1156">
        <v>3</v>
      </c>
      <c r="E29" s="1156">
        <v>0</v>
      </c>
      <c r="F29" s="1156">
        <v>2</v>
      </c>
      <c r="G29" s="1156"/>
      <c r="H29" s="1154">
        <f t="shared" si="3"/>
        <v>0</v>
      </c>
      <c r="I29" s="1156">
        <v>0</v>
      </c>
      <c r="J29" s="1157">
        <v>0</v>
      </c>
    </row>
    <row r="30" spans="1:10" ht="16.5" customHeight="1">
      <c r="A30" s="1152" t="s">
        <v>1997</v>
      </c>
      <c r="B30" s="1153">
        <f t="shared" si="4"/>
        <v>4</v>
      </c>
      <c r="C30" s="1154">
        <f t="shared" si="5"/>
        <v>3</v>
      </c>
      <c r="D30" s="1156">
        <v>3</v>
      </c>
      <c r="E30" s="1156">
        <v>0</v>
      </c>
      <c r="F30" s="1156">
        <v>0</v>
      </c>
      <c r="G30" s="1156">
        <v>0</v>
      </c>
      <c r="H30" s="1154">
        <f t="shared" si="3"/>
        <v>1</v>
      </c>
      <c r="I30" s="1156">
        <v>1</v>
      </c>
      <c r="J30" s="1157">
        <v>0</v>
      </c>
    </row>
    <row r="31" spans="1:10" ht="16.5" customHeight="1">
      <c r="A31" s="1152" t="s">
        <v>1998</v>
      </c>
      <c r="B31" s="1153">
        <f t="shared" si="4"/>
        <v>0</v>
      </c>
      <c r="C31" s="1154">
        <f t="shared" si="5"/>
        <v>0</v>
      </c>
      <c r="D31" s="1156">
        <v>0</v>
      </c>
      <c r="E31" s="1156">
        <v>0</v>
      </c>
      <c r="F31" s="1156">
        <v>0</v>
      </c>
      <c r="G31" s="1156">
        <v>0</v>
      </c>
      <c r="H31" s="1154">
        <f t="shared" si="3"/>
        <v>0</v>
      </c>
      <c r="I31" s="1156">
        <v>0</v>
      </c>
      <c r="J31" s="1157">
        <v>0</v>
      </c>
    </row>
    <row r="32" spans="1:10" ht="16.5" customHeight="1" thickBot="1">
      <c r="A32" s="1162" t="s">
        <v>1999</v>
      </c>
      <c r="B32" s="1163">
        <f t="shared" si="4"/>
        <v>0</v>
      </c>
      <c r="C32" s="1164">
        <f t="shared" si="5"/>
        <v>0</v>
      </c>
      <c r="D32" s="1165">
        <v>0</v>
      </c>
      <c r="E32" s="1165">
        <v>0</v>
      </c>
      <c r="F32" s="1165">
        <v>0</v>
      </c>
      <c r="G32" s="1165">
        <v>0</v>
      </c>
      <c r="H32" s="1164">
        <f t="shared" si="3"/>
        <v>0</v>
      </c>
      <c r="I32" s="1165">
        <v>0</v>
      </c>
      <c r="J32" s="1166">
        <v>0</v>
      </c>
    </row>
    <row r="33" spans="1:10">
      <c r="A33" s="1117" t="s">
        <v>802</v>
      </c>
      <c r="B33" s="1117" t="s">
        <v>832</v>
      </c>
      <c r="C33" s="1117"/>
      <c r="D33" s="1117" t="s">
        <v>957</v>
      </c>
      <c r="E33" s="1117"/>
      <c r="F33" s="1117"/>
      <c r="G33" s="1117" t="s">
        <v>2000</v>
      </c>
      <c r="H33" s="1117"/>
      <c r="I33" s="1716" t="s">
        <v>2001</v>
      </c>
      <c r="J33" s="1717"/>
    </row>
    <row r="34" spans="1:10" ht="29.25" customHeight="1">
      <c r="A34" s="1117"/>
      <c r="B34" s="1117"/>
      <c r="C34" s="1117"/>
      <c r="D34" s="1117" t="s">
        <v>853</v>
      </c>
      <c r="E34" s="1117"/>
      <c r="F34" s="1117"/>
      <c r="G34" s="1117"/>
      <c r="H34" s="1117"/>
      <c r="I34" s="1117"/>
      <c r="J34" s="1117"/>
    </row>
    <row r="35" spans="1:10">
      <c r="A35" s="1117"/>
      <c r="B35" s="1117"/>
      <c r="C35" s="1117"/>
      <c r="D35" s="1117"/>
      <c r="E35" s="1117"/>
      <c r="F35" s="1117"/>
      <c r="G35" s="1117"/>
      <c r="H35" s="1117"/>
      <c r="I35" s="1117"/>
      <c r="J35" s="1117"/>
    </row>
    <row r="36" spans="1:10">
      <c r="A36" s="1117" t="s">
        <v>2002</v>
      </c>
      <c r="B36" s="1117"/>
      <c r="C36" s="1117"/>
      <c r="D36" s="1117"/>
      <c r="E36" s="1117"/>
      <c r="F36" s="1117"/>
      <c r="G36" s="1117"/>
      <c r="H36" s="1117"/>
      <c r="I36" s="1117"/>
      <c r="J36" s="1117"/>
    </row>
    <row r="37" spans="1:10">
      <c r="A37" s="1117"/>
      <c r="B37" s="1117"/>
      <c r="C37" s="1117"/>
      <c r="D37" s="1117"/>
      <c r="E37" s="1117"/>
      <c r="F37" s="1117"/>
      <c r="G37" s="1117"/>
      <c r="H37" s="1117"/>
      <c r="I37" s="1117"/>
      <c r="J37" s="1117"/>
    </row>
    <row r="38" spans="1:10">
      <c r="A38" s="1117"/>
      <c r="B38" s="1117"/>
      <c r="C38" s="1117"/>
      <c r="D38" s="1117"/>
      <c r="E38" s="1117"/>
      <c r="F38" s="1117"/>
      <c r="G38" s="1117"/>
      <c r="H38" s="1117"/>
      <c r="I38" s="1117"/>
      <c r="J38" s="1117"/>
    </row>
    <row r="39" spans="1:10">
      <c r="A39" s="1117"/>
      <c r="B39" s="1117"/>
      <c r="C39" s="1117"/>
      <c r="D39" s="1117"/>
      <c r="E39" s="1117"/>
      <c r="F39" s="1117"/>
      <c r="G39" s="1117"/>
      <c r="H39" s="1117"/>
      <c r="I39" s="1117"/>
      <c r="J39" s="1117"/>
    </row>
    <row r="40" spans="1:10">
      <c r="A40" s="1117"/>
      <c r="B40" s="1117"/>
      <c r="C40" s="1117"/>
      <c r="D40" s="1117"/>
      <c r="E40" s="1117"/>
      <c r="F40" s="1117"/>
      <c r="G40" s="1117"/>
      <c r="H40" s="1117"/>
      <c r="I40" s="1117"/>
      <c r="J40" s="1117"/>
    </row>
    <row r="41" spans="1:10">
      <c r="A41" s="1117"/>
      <c r="B41" s="1117"/>
      <c r="C41" s="1117"/>
      <c r="D41" s="1117"/>
      <c r="E41" s="1117"/>
      <c r="F41" s="1117"/>
      <c r="G41" s="1117"/>
      <c r="H41" s="1117"/>
      <c r="I41" s="1117"/>
      <c r="J41" s="1117"/>
    </row>
    <row r="42" spans="1:10">
      <c r="A42" s="1117"/>
      <c r="B42" s="1117"/>
      <c r="C42" s="1117"/>
      <c r="D42" s="1117"/>
      <c r="E42" s="1117"/>
      <c r="F42" s="1117"/>
      <c r="G42" s="1117"/>
      <c r="H42" s="1117"/>
      <c r="I42" s="1117"/>
      <c r="J42" s="1117"/>
    </row>
    <row r="43" spans="1:10">
      <c r="A43" s="1117"/>
      <c r="B43" s="1117"/>
      <c r="C43" s="1117"/>
      <c r="D43" s="1117"/>
      <c r="E43" s="1117"/>
      <c r="F43" s="1117"/>
      <c r="G43" s="1117"/>
      <c r="H43" s="1117"/>
      <c r="I43" s="1117"/>
      <c r="J43" s="1117"/>
    </row>
    <row r="44" spans="1:10">
      <c r="A44" s="1117"/>
      <c r="B44" s="1117"/>
      <c r="C44" s="1117"/>
      <c r="D44" s="1117"/>
      <c r="E44" s="1117"/>
      <c r="F44" s="1117"/>
      <c r="G44" s="1117"/>
      <c r="H44" s="1117"/>
      <c r="I44" s="1117"/>
      <c r="J44" s="1117"/>
    </row>
    <row r="45" spans="1:10">
      <c r="A45" s="1117"/>
      <c r="B45" s="1117"/>
      <c r="C45" s="1117"/>
      <c r="D45" s="1117"/>
      <c r="E45" s="1117"/>
      <c r="F45" s="1117"/>
      <c r="G45" s="1117"/>
      <c r="H45" s="1117"/>
      <c r="I45" s="1117"/>
      <c r="J45" s="1117"/>
    </row>
    <row r="46" spans="1:10">
      <c r="A46" s="1117"/>
      <c r="B46" s="1117"/>
      <c r="C46" s="1117"/>
      <c r="D46" s="1117"/>
      <c r="E46" s="1117"/>
      <c r="F46" s="1117"/>
      <c r="G46" s="1117"/>
      <c r="H46" s="1117"/>
      <c r="I46" s="1117"/>
      <c r="J46" s="1117"/>
    </row>
    <row r="47" spans="1:10">
      <c r="A47" s="1117"/>
      <c r="B47" s="1117"/>
      <c r="C47" s="1117"/>
      <c r="D47" s="1117"/>
      <c r="E47" s="1117"/>
      <c r="F47" s="1117"/>
      <c r="G47" s="1117"/>
      <c r="H47" s="1117"/>
      <c r="I47" s="1117"/>
      <c r="J47" s="1117"/>
    </row>
    <row r="48" spans="1:10">
      <c r="A48" s="1117"/>
      <c r="B48" s="1117"/>
      <c r="C48" s="1117"/>
      <c r="D48" s="1117"/>
      <c r="E48" s="1117"/>
      <c r="F48" s="1117"/>
      <c r="G48" s="1117"/>
      <c r="H48" s="1117"/>
      <c r="I48" s="1117"/>
      <c r="J48" s="1117"/>
    </row>
    <row r="49" spans="1:10">
      <c r="A49" s="1117"/>
      <c r="B49" s="1117"/>
      <c r="C49" s="1117"/>
      <c r="D49" s="1117"/>
      <c r="E49" s="1117"/>
      <c r="F49" s="1117"/>
      <c r="G49" s="1117"/>
      <c r="H49" s="1117"/>
      <c r="I49" s="1117"/>
      <c r="J49" s="1117"/>
    </row>
    <row r="50" spans="1:10">
      <c r="A50" s="1117"/>
      <c r="B50" s="1117"/>
      <c r="C50" s="1117"/>
      <c r="D50" s="1117"/>
      <c r="E50" s="1117"/>
      <c r="F50" s="1117"/>
      <c r="G50" s="1117"/>
      <c r="H50" s="1117"/>
      <c r="I50" s="1117"/>
      <c r="J50" s="1117"/>
    </row>
    <row r="51" spans="1:10">
      <c r="A51" s="1117"/>
      <c r="B51" s="1117"/>
      <c r="C51" s="1117"/>
      <c r="D51" s="1117"/>
      <c r="E51" s="1117"/>
      <c r="F51" s="1117"/>
      <c r="G51" s="1117"/>
      <c r="H51" s="1117"/>
      <c r="I51" s="1117"/>
      <c r="J51" s="1117"/>
    </row>
    <row r="52" spans="1:10">
      <c r="A52" s="1117"/>
      <c r="B52" s="1117"/>
      <c r="C52" s="1117"/>
      <c r="D52" s="1117"/>
      <c r="E52" s="1117"/>
      <c r="F52" s="1117"/>
      <c r="G52" s="1117"/>
      <c r="H52" s="1117"/>
      <c r="I52" s="1117"/>
      <c r="J52" s="1117"/>
    </row>
    <row r="53" spans="1:10">
      <c r="A53" s="1117"/>
      <c r="B53" s="1117"/>
      <c r="C53" s="1117"/>
      <c r="D53" s="1117"/>
      <c r="E53" s="1117"/>
      <c r="F53" s="1117"/>
      <c r="G53" s="1117"/>
      <c r="H53" s="1117"/>
      <c r="I53" s="1117"/>
      <c r="J53" s="1117"/>
    </row>
    <row r="54" spans="1:10">
      <c r="A54" s="1117"/>
      <c r="B54" s="1117"/>
      <c r="C54" s="1117"/>
      <c r="D54" s="1117"/>
      <c r="E54" s="1117"/>
      <c r="F54" s="1117"/>
      <c r="G54" s="1117"/>
      <c r="H54" s="1117"/>
      <c r="I54" s="1117"/>
      <c r="J54" s="1117"/>
    </row>
    <row r="55" spans="1:10">
      <c r="A55" s="1117"/>
      <c r="B55" s="1117"/>
      <c r="C55" s="1117"/>
      <c r="D55" s="1117"/>
      <c r="E55" s="1117"/>
      <c r="F55" s="1117"/>
      <c r="G55" s="1117"/>
      <c r="H55" s="1117"/>
      <c r="I55" s="1117"/>
      <c r="J55" s="1117"/>
    </row>
    <row r="56" spans="1:10">
      <c r="A56" s="1117"/>
      <c r="B56" s="1117"/>
      <c r="C56" s="1117"/>
      <c r="D56" s="1117"/>
      <c r="E56" s="1117"/>
      <c r="F56" s="1117"/>
      <c r="G56" s="1117"/>
      <c r="H56" s="1117"/>
      <c r="I56" s="1117"/>
      <c r="J56" s="1117"/>
    </row>
    <row r="57" spans="1:10">
      <c r="A57" s="1117"/>
      <c r="B57" s="1117"/>
      <c r="C57" s="1117"/>
      <c r="D57" s="1117"/>
      <c r="E57" s="1117"/>
      <c r="F57" s="1117"/>
      <c r="G57" s="1117"/>
      <c r="H57" s="1117"/>
      <c r="I57" s="1117"/>
      <c r="J57" s="1117"/>
    </row>
    <row r="58" spans="1:10">
      <c r="A58" s="1117"/>
      <c r="B58" s="1117"/>
      <c r="C58" s="1117"/>
      <c r="D58" s="1117"/>
      <c r="E58" s="1117"/>
      <c r="F58" s="1117"/>
      <c r="G58" s="1117"/>
      <c r="H58" s="1117"/>
      <c r="I58" s="1117"/>
      <c r="J58" s="1117"/>
    </row>
    <row r="59" spans="1:10">
      <c r="A59" s="1117"/>
      <c r="B59" s="1117"/>
      <c r="C59" s="1117"/>
      <c r="D59" s="1117"/>
      <c r="E59" s="1117"/>
      <c r="F59" s="1117"/>
      <c r="G59" s="1117"/>
      <c r="H59" s="1117"/>
      <c r="I59" s="1117"/>
      <c r="J59" s="1117"/>
    </row>
    <row r="60" spans="1:10">
      <c r="A60" s="1117"/>
      <c r="B60" s="1117"/>
      <c r="C60" s="1117"/>
      <c r="D60" s="1117"/>
      <c r="E60" s="1117"/>
      <c r="F60" s="1117"/>
      <c r="G60" s="1117"/>
      <c r="H60" s="1117"/>
      <c r="I60" s="1117"/>
      <c r="J60" s="1117"/>
    </row>
    <row r="61" spans="1:10">
      <c r="A61" s="1117"/>
      <c r="B61" s="1117"/>
      <c r="C61" s="1117"/>
      <c r="D61" s="1117"/>
      <c r="E61" s="1117"/>
      <c r="F61" s="1117"/>
      <c r="G61" s="1117"/>
      <c r="H61" s="1117"/>
      <c r="I61" s="1117"/>
      <c r="J61" s="1117"/>
    </row>
    <row r="62" spans="1:10">
      <c r="A62" s="1117"/>
      <c r="B62" s="1117"/>
      <c r="C62" s="1117"/>
      <c r="D62" s="1117"/>
      <c r="E62" s="1117"/>
      <c r="F62" s="1117"/>
      <c r="G62" s="1117"/>
      <c r="H62" s="1117"/>
      <c r="I62" s="1117"/>
      <c r="J62" s="1117"/>
    </row>
    <row r="63" spans="1:10">
      <c r="A63" s="1117"/>
      <c r="B63" s="1117"/>
      <c r="C63" s="1117"/>
      <c r="D63" s="1117"/>
      <c r="E63" s="1117"/>
      <c r="F63" s="1117"/>
      <c r="G63" s="1117"/>
      <c r="H63" s="1117"/>
      <c r="I63" s="1117"/>
      <c r="J63" s="1117"/>
    </row>
    <row r="64" spans="1:10">
      <c r="A64" s="1117"/>
      <c r="B64" s="1117"/>
      <c r="C64" s="1117"/>
      <c r="D64" s="1117"/>
      <c r="E64" s="1117"/>
      <c r="F64" s="1117"/>
      <c r="G64" s="1117"/>
      <c r="H64" s="1117"/>
      <c r="I64" s="1117"/>
      <c r="J64" s="1117"/>
    </row>
    <row r="65" spans="1:10">
      <c r="A65" s="1117"/>
      <c r="B65" s="1117"/>
      <c r="C65" s="1117"/>
      <c r="D65" s="1117"/>
      <c r="E65" s="1117"/>
      <c r="F65" s="1117"/>
      <c r="G65" s="1117"/>
      <c r="H65" s="1117"/>
      <c r="I65" s="1117"/>
      <c r="J65" s="1117"/>
    </row>
    <row r="66" spans="1:10">
      <c r="A66" s="1117"/>
      <c r="B66" s="1117"/>
      <c r="C66" s="1117"/>
      <c r="D66" s="1117"/>
      <c r="E66" s="1117"/>
      <c r="F66" s="1117"/>
      <c r="G66" s="1117"/>
      <c r="H66" s="1117"/>
      <c r="I66" s="1117"/>
      <c r="J66" s="1117"/>
    </row>
    <row r="67" spans="1:10">
      <c r="A67" s="1117"/>
      <c r="B67" s="1117"/>
      <c r="C67" s="1117"/>
      <c r="D67" s="1117"/>
      <c r="E67" s="1117"/>
      <c r="F67" s="1117"/>
      <c r="G67" s="1117"/>
      <c r="H67" s="1117"/>
      <c r="I67" s="1117"/>
      <c r="J67" s="1117"/>
    </row>
    <row r="68" spans="1:10">
      <c r="A68" s="1117"/>
      <c r="B68" s="1117"/>
      <c r="C68" s="1117"/>
      <c r="D68" s="1117"/>
      <c r="E68" s="1117"/>
      <c r="F68" s="1117"/>
      <c r="G68" s="1117"/>
      <c r="H68" s="1117"/>
      <c r="I68" s="1117"/>
      <c r="J68" s="1117"/>
    </row>
    <row r="69" spans="1:10">
      <c r="A69" s="1117"/>
      <c r="B69" s="1117"/>
      <c r="C69" s="1117"/>
      <c r="D69" s="1117"/>
      <c r="E69" s="1117"/>
      <c r="F69" s="1117"/>
      <c r="G69" s="1117"/>
      <c r="H69" s="1117"/>
      <c r="I69" s="1117"/>
      <c r="J69" s="1117"/>
    </row>
    <row r="70" spans="1:10">
      <c r="A70" s="1117"/>
      <c r="B70" s="1117"/>
      <c r="C70" s="1117"/>
      <c r="D70" s="1117"/>
      <c r="E70" s="1117"/>
      <c r="F70" s="1117"/>
      <c r="G70" s="1117"/>
      <c r="H70" s="1117"/>
      <c r="I70" s="1117"/>
      <c r="J70" s="1117"/>
    </row>
    <row r="71" spans="1:10">
      <c r="A71" s="1117"/>
      <c r="B71" s="1117"/>
      <c r="C71" s="1117"/>
      <c r="D71" s="1117"/>
      <c r="E71" s="1117"/>
      <c r="F71" s="1117"/>
      <c r="G71" s="1117"/>
      <c r="H71" s="1117"/>
      <c r="I71" s="1117"/>
      <c r="J71" s="1117"/>
    </row>
    <row r="72" spans="1:10">
      <c r="A72" s="1117"/>
      <c r="B72" s="1117"/>
      <c r="C72" s="1117"/>
      <c r="D72" s="1117"/>
      <c r="E72" s="1117"/>
      <c r="F72" s="1117"/>
      <c r="G72" s="1117"/>
      <c r="H72" s="1117"/>
      <c r="I72" s="1117"/>
      <c r="J72" s="1117"/>
    </row>
    <row r="73" spans="1:10">
      <c r="A73" s="1117"/>
      <c r="B73" s="1117"/>
      <c r="C73" s="1117"/>
      <c r="D73" s="1117"/>
      <c r="E73" s="1117"/>
      <c r="F73" s="1117"/>
      <c r="G73" s="1117"/>
      <c r="H73" s="1117"/>
      <c r="I73" s="1117"/>
      <c r="J73" s="1117"/>
    </row>
    <row r="74" spans="1:10">
      <c r="A74" s="1117"/>
      <c r="B74" s="1117"/>
      <c r="C74" s="1117"/>
      <c r="D74" s="1117"/>
      <c r="E74" s="1117"/>
      <c r="F74" s="1117"/>
      <c r="G74" s="1117"/>
      <c r="H74" s="1117"/>
      <c r="I74" s="1117"/>
      <c r="J74" s="1117"/>
    </row>
    <row r="75" spans="1:10">
      <c r="A75" s="1117"/>
      <c r="B75" s="1117"/>
      <c r="C75" s="1117"/>
      <c r="D75" s="1117"/>
      <c r="E75" s="1117"/>
      <c r="F75" s="1117"/>
      <c r="G75" s="1117"/>
      <c r="H75" s="1117"/>
      <c r="I75" s="1117"/>
      <c r="J75" s="1117"/>
    </row>
    <row r="76" spans="1:10">
      <c r="A76" s="1117"/>
      <c r="B76" s="1117"/>
      <c r="C76" s="1117"/>
      <c r="D76" s="1117"/>
      <c r="E76" s="1117"/>
      <c r="F76" s="1117"/>
      <c r="G76" s="1117"/>
      <c r="H76" s="1117"/>
      <c r="I76" s="1117"/>
      <c r="J76" s="1117"/>
    </row>
    <row r="77" spans="1:10">
      <c r="A77" s="1117"/>
      <c r="B77" s="1117"/>
      <c r="C77" s="1117"/>
      <c r="D77" s="1117"/>
      <c r="E77" s="1117"/>
      <c r="F77" s="1117"/>
      <c r="G77" s="1117"/>
      <c r="H77" s="1117"/>
      <c r="I77" s="1117"/>
      <c r="J77" s="1117"/>
    </row>
    <row r="78" spans="1:10">
      <c r="A78" s="1117"/>
      <c r="B78" s="1117"/>
      <c r="C78" s="1117"/>
      <c r="D78" s="1117"/>
      <c r="E78" s="1117"/>
      <c r="F78" s="1117"/>
      <c r="G78" s="1117"/>
      <c r="H78" s="1117"/>
      <c r="I78" s="1117"/>
      <c r="J78" s="1117"/>
    </row>
    <row r="79" spans="1:10">
      <c r="A79" s="1117"/>
      <c r="B79" s="1117"/>
      <c r="C79" s="1117"/>
      <c r="D79" s="1117"/>
      <c r="E79" s="1117"/>
      <c r="F79" s="1117"/>
      <c r="G79" s="1117"/>
      <c r="H79" s="1117"/>
      <c r="I79" s="1117"/>
      <c r="J79" s="1117"/>
    </row>
    <row r="80" spans="1:10">
      <c r="A80" s="1117"/>
      <c r="B80" s="1117"/>
      <c r="C80" s="1117"/>
      <c r="D80" s="1117"/>
      <c r="E80" s="1117"/>
      <c r="F80" s="1117"/>
      <c r="G80" s="1117"/>
      <c r="H80" s="1117"/>
      <c r="I80" s="1117"/>
      <c r="J80" s="1117"/>
    </row>
    <row r="81" spans="1:10">
      <c r="A81" s="1117"/>
      <c r="B81" s="1117"/>
      <c r="C81" s="1117"/>
      <c r="D81" s="1117"/>
      <c r="E81" s="1117"/>
      <c r="F81" s="1117"/>
      <c r="G81" s="1117"/>
      <c r="H81" s="1117"/>
      <c r="I81" s="1117"/>
      <c r="J81" s="1117"/>
    </row>
    <row r="82" spans="1:10">
      <c r="A82" s="1117"/>
      <c r="B82" s="1117"/>
      <c r="C82" s="1117"/>
      <c r="D82" s="1117"/>
      <c r="E82" s="1117"/>
      <c r="F82" s="1117"/>
      <c r="G82" s="1117"/>
      <c r="H82" s="1117"/>
      <c r="I82" s="1117"/>
      <c r="J82" s="1117"/>
    </row>
    <row r="83" spans="1:10">
      <c r="A83" s="1117"/>
      <c r="B83" s="1117"/>
      <c r="C83" s="1117"/>
      <c r="D83" s="1117"/>
      <c r="E83" s="1117"/>
      <c r="F83" s="1117"/>
      <c r="G83" s="1117"/>
      <c r="H83" s="1117"/>
      <c r="I83" s="1117"/>
      <c r="J83" s="1117"/>
    </row>
    <row r="84" spans="1:10">
      <c r="A84" s="1117"/>
      <c r="B84" s="1117"/>
      <c r="C84" s="1117"/>
      <c r="D84" s="1117"/>
      <c r="E84" s="1117"/>
      <c r="F84" s="1117"/>
      <c r="G84" s="1117"/>
      <c r="H84" s="1117"/>
      <c r="I84" s="1117"/>
      <c r="J84" s="1117"/>
    </row>
    <row r="85" spans="1:10">
      <c r="A85" s="1117"/>
      <c r="B85" s="1117"/>
      <c r="C85" s="1117"/>
      <c r="D85" s="1117"/>
      <c r="E85" s="1117"/>
      <c r="F85" s="1117"/>
      <c r="G85" s="1117"/>
      <c r="H85" s="1117"/>
      <c r="I85" s="1117"/>
      <c r="J85" s="1117"/>
    </row>
    <row r="86" spans="1:10">
      <c r="A86" s="1117"/>
      <c r="B86" s="1117"/>
      <c r="C86" s="1117"/>
      <c r="D86" s="1117"/>
      <c r="E86" s="1117"/>
      <c r="F86" s="1117"/>
      <c r="G86" s="1117"/>
      <c r="H86" s="1117"/>
      <c r="I86" s="1117"/>
      <c r="J86" s="1117"/>
    </row>
    <row r="87" spans="1:10">
      <c r="A87" s="1117"/>
      <c r="B87" s="1117"/>
      <c r="C87" s="1117"/>
      <c r="D87" s="1117"/>
      <c r="E87" s="1117"/>
      <c r="F87" s="1117"/>
      <c r="G87" s="1117"/>
      <c r="H87" s="1117"/>
      <c r="I87" s="1117"/>
      <c r="J87" s="1117"/>
    </row>
    <row r="88" spans="1:10">
      <c r="A88" s="1117"/>
      <c r="B88" s="1117"/>
      <c r="C88" s="1117"/>
      <c r="D88" s="1117"/>
      <c r="E88" s="1117"/>
      <c r="F88" s="1117"/>
      <c r="G88" s="1117"/>
      <c r="H88" s="1117"/>
      <c r="I88" s="1117"/>
      <c r="J88" s="1117"/>
    </row>
    <row r="89" spans="1:10">
      <c r="A89" s="1117"/>
      <c r="B89" s="1117"/>
      <c r="C89" s="1117"/>
      <c r="D89" s="1117"/>
      <c r="E89" s="1117"/>
      <c r="F89" s="1117"/>
      <c r="G89" s="1117"/>
      <c r="H89" s="1117"/>
      <c r="I89" s="1117"/>
      <c r="J89" s="1117"/>
    </row>
    <row r="90" spans="1:10">
      <c r="A90" s="1117"/>
      <c r="B90" s="1117"/>
      <c r="C90" s="1117"/>
      <c r="D90" s="1117"/>
      <c r="E90" s="1117"/>
      <c r="F90" s="1117"/>
      <c r="G90" s="1117"/>
      <c r="H90" s="1117"/>
      <c r="I90" s="1117"/>
      <c r="J90" s="1117"/>
    </row>
    <row r="91" spans="1:10">
      <c r="A91" s="1117"/>
      <c r="B91" s="1117"/>
      <c r="C91" s="1117"/>
      <c r="D91" s="1117"/>
      <c r="E91" s="1117"/>
      <c r="F91" s="1117"/>
      <c r="G91" s="1117"/>
      <c r="H91" s="1117"/>
      <c r="I91" s="1117"/>
      <c r="J91" s="1117"/>
    </row>
    <row r="92" spans="1:10">
      <c r="A92" s="1117"/>
      <c r="B92" s="1117"/>
      <c r="C92" s="1117"/>
      <c r="D92" s="1117"/>
      <c r="E92" s="1117"/>
      <c r="F92" s="1117"/>
      <c r="G92" s="1117"/>
      <c r="H92" s="1117"/>
      <c r="I92" s="1117"/>
      <c r="J92" s="1117"/>
    </row>
    <row r="93" spans="1:10">
      <c r="A93" s="1117"/>
      <c r="B93" s="1117"/>
      <c r="C93" s="1117"/>
      <c r="D93" s="1117"/>
      <c r="E93" s="1117"/>
      <c r="F93" s="1117"/>
      <c r="G93" s="1117"/>
      <c r="H93" s="1117"/>
      <c r="I93" s="1117"/>
      <c r="J93" s="1117"/>
    </row>
    <row r="94" spans="1:10">
      <c r="A94" s="1117"/>
      <c r="B94" s="1117"/>
      <c r="C94" s="1117"/>
      <c r="D94" s="1117"/>
      <c r="E94" s="1117"/>
      <c r="F94" s="1117"/>
      <c r="G94" s="1117"/>
      <c r="H94" s="1117"/>
      <c r="I94" s="1117"/>
      <c r="J94" s="1117"/>
    </row>
    <row r="95" spans="1:10">
      <c r="A95" s="1117"/>
      <c r="B95" s="1117"/>
      <c r="C95" s="1117"/>
      <c r="D95" s="1117"/>
      <c r="E95" s="1117"/>
      <c r="F95" s="1117"/>
      <c r="G95" s="1117"/>
      <c r="H95" s="1117"/>
      <c r="I95" s="1117"/>
      <c r="J95" s="1117"/>
    </row>
    <row r="96" spans="1:10">
      <c r="A96" s="1117"/>
      <c r="B96" s="1117"/>
      <c r="C96" s="1117"/>
      <c r="D96" s="1117"/>
      <c r="E96" s="1117"/>
      <c r="F96" s="1117"/>
      <c r="G96" s="1117"/>
      <c r="H96" s="1117"/>
      <c r="I96" s="1117"/>
      <c r="J96" s="1117"/>
    </row>
    <row r="97" spans="1:10">
      <c r="A97" s="1117"/>
      <c r="B97" s="1117"/>
      <c r="C97" s="1117"/>
      <c r="D97" s="1117"/>
      <c r="E97" s="1117"/>
      <c r="F97" s="1117"/>
      <c r="G97" s="1117"/>
      <c r="H97" s="1117"/>
      <c r="I97" s="1117"/>
      <c r="J97" s="1117"/>
    </row>
    <row r="98" spans="1:10">
      <c r="A98" s="1117"/>
      <c r="B98" s="1117"/>
      <c r="C98" s="1117"/>
      <c r="D98" s="1117"/>
      <c r="E98" s="1117"/>
      <c r="F98" s="1117"/>
      <c r="G98" s="1117"/>
      <c r="H98" s="1117"/>
      <c r="I98" s="1117"/>
      <c r="J98" s="1117"/>
    </row>
    <row r="99" spans="1:10">
      <c r="A99" s="1117"/>
      <c r="B99" s="1117"/>
      <c r="C99" s="1117"/>
      <c r="D99" s="1117"/>
      <c r="E99" s="1117"/>
      <c r="F99" s="1117"/>
      <c r="G99" s="1117"/>
      <c r="H99" s="1117"/>
      <c r="I99" s="1117"/>
      <c r="J99" s="1117"/>
    </row>
    <row r="100" spans="1:10">
      <c r="A100" s="1117"/>
      <c r="B100" s="1117"/>
      <c r="C100" s="1117"/>
      <c r="D100" s="1117"/>
      <c r="E100" s="1117"/>
      <c r="F100" s="1117"/>
      <c r="G100" s="1117"/>
      <c r="H100" s="1117"/>
      <c r="I100" s="1117"/>
      <c r="J100" s="1117"/>
    </row>
    <row r="101" spans="1:10">
      <c r="A101" s="1117"/>
      <c r="B101" s="1117"/>
      <c r="C101" s="1117"/>
      <c r="D101" s="1117"/>
      <c r="E101" s="1117"/>
      <c r="F101" s="1117"/>
      <c r="G101" s="1117"/>
      <c r="H101" s="1117"/>
      <c r="I101" s="1117"/>
      <c r="J101" s="1117"/>
    </row>
    <row r="102" spans="1:10">
      <c r="A102" s="1117"/>
      <c r="B102" s="1117"/>
      <c r="C102" s="1117"/>
      <c r="D102" s="1117"/>
      <c r="E102" s="1117"/>
      <c r="F102" s="1117"/>
      <c r="G102" s="1117"/>
      <c r="H102" s="1117"/>
      <c r="I102" s="1117"/>
      <c r="J102" s="1117"/>
    </row>
    <row r="103" spans="1:10">
      <c r="A103" s="1117"/>
      <c r="B103" s="1117"/>
      <c r="C103" s="1117"/>
      <c r="D103" s="1117"/>
      <c r="E103" s="1117"/>
      <c r="F103" s="1117"/>
      <c r="G103" s="1117"/>
      <c r="H103" s="1117"/>
      <c r="I103" s="1117"/>
      <c r="J103" s="1117"/>
    </row>
    <row r="104" spans="1:10">
      <c r="A104" s="1117"/>
      <c r="B104" s="1117"/>
      <c r="C104" s="1117"/>
      <c r="D104" s="1117"/>
      <c r="E104" s="1117"/>
      <c r="F104" s="1117"/>
      <c r="G104" s="1117"/>
      <c r="H104" s="1117"/>
      <c r="I104" s="1117"/>
      <c r="J104" s="1117"/>
    </row>
    <row r="105" spans="1:10">
      <c r="A105" s="1117"/>
      <c r="B105" s="1117"/>
      <c r="C105" s="1117"/>
      <c r="D105" s="1117"/>
      <c r="E105" s="1117"/>
      <c r="F105" s="1117"/>
      <c r="G105" s="1117"/>
      <c r="H105" s="1117"/>
      <c r="I105" s="1117"/>
      <c r="J105" s="1117"/>
    </row>
    <row r="106" spans="1:10">
      <c r="A106" s="1117"/>
      <c r="B106" s="1117"/>
      <c r="C106" s="1117"/>
      <c r="D106" s="1117"/>
      <c r="E106" s="1117"/>
      <c r="F106" s="1117"/>
      <c r="G106" s="1117"/>
      <c r="H106" s="1117"/>
      <c r="I106" s="1117"/>
      <c r="J106" s="1117"/>
    </row>
    <row r="107" spans="1:10">
      <c r="A107" s="1117"/>
      <c r="B107" s="1117"/>
      <c r="C107" s="1117"/>
      <c r="D107" s="1117"/>
      <c r="E107" s="1117"/>
      <c r="F107" s="1117"/>
      <c r="G107" s="1117"/>
      <c r="H107" s="1117"/>
      <c r="I107" s="1117"/>
      <c r="J107" s="1117"/>
    </row>
    <row r="108" spans="1:10">
      <c r="A108" s="1117"/>
      <c r="B108" s="1117"/>
      <c r="C108" s="1117"/>
      <c r="D108" s="1117"/>
      <c r="E108" s="1117"/>
      <c r="F108" s="1117"/>
      <c r="G108" s="1117"/>
      <c r="H108" s="1117"/>
      <c r="I108" s="1117"/>
      <c r="J108" s="1117"/>
    </row>
    <row r="109" spans="1:10">
      <c r="A109" s="1117"/>
      <c r="B109" s="1117"/>
      <c r="C109" s="1117"/>
      <c r="D109" s="1117"/>
      <c r="E109" s="1117"/>
      <c r="F109" s="1117"/>
      <c r="G109" s="1117"/>
      <c r="H109" s="1117"/>
      <c r="I109" s="1117"/>
      <c r="J109" s="1117"/>
    </row>
    <row r="110" spans="1:10">
      <c r="A110" s="1117"/>
      <c r="B110" s="1117"/>
      <c r="C110" s="1117"/>
      <c r="D110" s="1117"/>
      <c r="E110" s="1117"/>
      <c r="F110" s="1117"/>
      <c r="G110" s="1117"/>
      <c r="H110" s="1117"/>
      <c r="I110" s="1117"/>
      <c r="J110" s="1117"/>
    </row>
    <row r="111" spans="1:10">
      <c r="A111" s="1117"/>
      <c r="B111" s="1117"/>
      <c r="C111" s="1117"/>
      <c r="D111" s="1117"/>
      <c r="E111" s="1117"/>
      <c r="F111" s="1117"/>
      <c r="G111" s="1117"/>
      <c r="H111" s="1117"/>
      <c r="I111" s="1117"/>
      <c r="J111" s="1117"/>
    </row>
    <row r="112" spans="1:10">
      <c r="A112" s="1117"/>
      <c r="B112" s="1117"/>
      <c r="C112" s="1117"/>
      <c r="D112" s="1117"/>
      <c r="E112" s="1117"/>
      <c r="F112" s="1117"/>
      <c r="G112" s="1117"/>
      <c r="H112" s="1117"/>
      <c r="I112" s="1117"/>
      <c r="J112" s="1117"/>
    </row>
    <row r="113" spans="1:10">
      <c r="A113" s="1117"/>
      <c r="B113" s="1117"/>
      <c r="C113" s="1117"/>
      <c r="D113" s="1117"/>
      <c r="E113" s="1117"/>
      <c r="F113" s="1117"/>
      <c r="G113" s="1117"/>
      <c r="H113" s="1117"/>
      <c r="I113" s="1117"/>
      <c r="J113" s="1117"/>
    </row>
    <row r="114" spans="1:10">
      <c r="A114" s="1117"/>
      <c r="B114" s="1117"/>
      <c r="C114" s="1117"/>
      <c r="D114" s="1117"/>
      <c r="E114" s="1117"/>
      <c r="F114" s="1117"/>
      <c r="G114" s="1117"/>
      <c r="H114" s="1117"/>
      <c r="I114" s="1117"/>
      <c r="J114" s="1117"/>
    </row>
    <row r="115" spans="1:10">
      <c r="A115" s="1117"/>
      <c r="B115" s="1117"/>
      <c r="C115" s="1117"/>
      <c r="D115" s="1117"/>
      <c r="E115" s="1117"/>
      <c r="F115" s="1117"/>
      <c r="G115" s="1117"/>
      <c r="H115" s="1117"/>
      <c r="I115" s="1117"/>
      <c r="J115" s="1117"/>
    </row>
    <row r="116" spans="1:10">
      <c r="A116" s="1117"/>
      <c r="B116" s="1117"/>
      <c r="C116" s="1117"/>
      <c r="D116" s="1117"/>
      <c r="E116" s="1117"/>
      <c r="F116" s="1117"/>
      <c r="G116" s="1117"/>
      <c r="H116" s="1117"/>
      <c r="I116" s="1117"/>
      <c r="J116" s="1117"/>
    </row>
    <row r="117" spans="1:10">
      <c r="A117" s="1117"/>
      <c r="B117" s="1117"/>
      <c r="C117" s="1117"/>
      <c r="D117" s="1117"/>
      <c r="E117" s="1117"/>
      <c r="F117" s="1117"/>
      <c r="G117" s="1117"/>
      <c r="H117" s="1117"/>
      <c r="I117" s="1117"/>
      <c r="J117" s="1117"/>
    </row>
    <row r="118" spans="1:10">
      <c r="A118" s="1117"/>
      <c r="B118" s="1117"/>
      <c r="C118" s="1117"/>
      <c r="D118" s="1117"/>
      <c r="E118" s="1117"/>
      <c r="F118" s="1117"/>
      <c r="G118" s="1117"/>
      <c r="H118" s="1117"/>
      <c r="I118" s="1117"/>
      <c r="J118" s="1117"/>
    </row>
    <row r="119" spans="1:10">
      <c r="A119" s="1117"/>
      <c r="B119" s="1117"/>
      <c r="C119" s="1117"/>
      <c r="D119" s="1117"/>
      <c r="E119" s="1117"/>
      <c r="F119" s="1117"/>
      <c r="G119" s="1117"/>
      <c r="H119" s="1117"/>
      <c r="I119" s="1117"/>
      <c r="J119" s="1117"/>
    </row>
    <row r="120" spans="1:10">
      <c r="A120" s="1117"/>
      <c r="B120" s="1117"/>
      <c r="C120" s="1117"/>
      <c r="D120" s="1117"/>
      <c r="E120" s="1117"/>
      <c r="F120" s="1117"/>
      <c r="G120" s="1117"/>
      <c r="H120" s="1117"/>
      <c r="I120" s="1117"/>
      <c r="J120" s="1117"/>
    </row>
    <row r="121" spans="1:10">
      <c r="A121" s="1117"/>
      <c r="B121" s="1117"/>
      <c r="C121" s="1117"/>
      <c r="D121" s="1117"/>
      <c r="E121" s="1117"/>
      <c r="F121" s="1117"/>
      <c r="G121" s="1117"/>
      <c r="H121" s="1117"/>
      <c r="I121" s="1117"/>
      <c r="J121" s="1117"/>
    </row>
    <row r="122" spans="1:10">
      <c r="A122" s="1117"/>
      <c r="B122" s="1117"/>
      <c r="C122" s="1117"/>
      <c r="D122" s="1117"/>
      <c r="E122" s="1117"/>
      <c r="F122" s="1117"/>
      <c r="G122" s="1117"/>
      <c r="H122" s="1117"/>
      <c r="I122" s="1117"/>
      <c r="J122" s="1117"/>
    </row>
    <row r="123" spans="1:10">
      <c r="A123" s="1117"/>
      <c r="B123" s="1117"/>
      <c r="C123" s="1117"/>
      <c r="D123" s="1117"/>
      <c r="E123" s="1117"/>
      <c r="F123" s="1117"/>
      <c r="G123" s="1117"/>
      <c r="H123" s="1117"/>
      <c r="I123" s="1117"/>
      <c r="J123" s="1117"/>
    </row>
    <row r="124" spans="1:10">
      <c r="A124" s="1117"/>
      <c r="B124" s="1117"/>
      <c r="C124" s="1117"/>
      <c r="D124" s="1117"/>
      <c r="E124" s="1117"/>
      <c r="F124" s="1117"/>
      <c r="G124" s="1117"/>
      <c r="H124" s="1117"/>
      <c r="I124" s="1117"/>
      <c r="J124" s="1117"/>
    </row>
    <row r="125" spans="1:10">
      <c r="A125" s="1117"/>
      <c r="B125" s="1117"/>
      <c r="C125" s="1117"/>
      <c r="D125" s="1117"/>
      <c r="E125" s="1117"/>
      <c r="F125" s="1117"/>
      <c r="G125" s="1117"/>
      <c r="H125" s="1117"/>
      <c r="I125" s="1117"/>
      <c r="J125" s="1117"/>
    </row>
    <row r="126" spans="1:10">
      <c r="A126" s="1117"/>
      <c r="B126" s="1117"/>
      <c r="C126" s="1117"/>
      <c r="D126" s="1117"/>
      <c r="E126" s="1117"/>
      <c r="F126" s="1117"/>
      <c r="G126" s="1117"/>
      <c r="H126" s="1117"/>
      <c r="I126" s="1117"/>
      <c r="J126" s="1117"/>
    </row>
    <row r="127" spans="1:10">
      <c r="A127" s="1117"/>
      <c r="B127" s="1117"/>
      <c r="C127" s="1117"/>
      <c r="D127" s="1117"/>
      <c r="E127" s="1117"/>
      <c r="F127" s="1117"/>
      <c r="G127" s="1117"/>
      <c r="H127" s="1117"/>
      <c r="I127" s="1117"/>
      <c r="J127" s="1117"/>
    </row>
    <row r="128" spans="1:10">
      <c r="A128" s="1117"/>
      <c r="B128" s="1117"/>
      <c r="C128" s="1117"/>
      <c r="D128" s="1117"/>
      <c r="E128" s="1117"/>
      <c r="F128" s="1117"/>
      <c r="G128" s="1117"/>
      <c r="H128" s="1117"/>
      <c r="I128" s="1117"/>
      <c r="J128" s="1117"/>
    </row>
    <row r="129" spans="1:10">
      <c r="A129" s="1117"/>
      <c r="B129" s="1117"/>
      <c r="C129" s="1117"/>
      <c r="D129" s="1117"/>
      <c r="E129" s="1117"/>
      <c r="F129" s="1117"/>
      <c r="G129" s="1117"/>
      <c r="H129" s="1117"/>
      <c r="I129" s="1117"/>
      <c r="J129" s="1117"/>
    </row>
    <row r="130" spans="1:10">
      <c r="A130" s="1117"/>
      <c r="B130" s="1117"/>
      <c r="C130" s="1117"/>
      <c r="D130" s="1117"/>
      <c r="E130" s="1117"/>
      <c r="F130" s="1117"/>
      <c r="G130" s="1117"/>
      <c r="H130" s="1117"/>
      <c r="I130" s="1117"/>
      <c r="J130" s="1117"/>
    </row>
    <row r="131" spans="1:10">
      <c r="A131" s="1117"/>
      <c r="B131" s="1117"/>
      <c r="C131" s="1117"/>
      <c r="D131" s="1117"/>
      <c r="E131" s="1117"/>
      <c r="F131" s="1117"/>
      <c r="G131" s="1117"/>
      <c r="H131" s="1117"/>
      <c r="I131" s="1117"/>
      <c r="J131" s="1117"/>
    </row>
    <row r="132" spans="1:10">
      <c r="A132" s="1117"/>
      <c r="B132" s="1117"/>
      <c r="C132" s="1117"/>
      <c r="D132" s="1117"/>
      <c r="E132" s="1117"/>
      <c r="F132" s="1117"/>
      <c r="G132" s="1117"/>
      <c r="H132" s="1117"/>
      <c r="I132" s="1117"/>
      <c r="J132" s="1117"/>
    </row>
    <row r="133" spans="1:10">
      <c r="A133" s="1117"/>
      <c r="B133" s="1117"/>
      <c r="C133" s="1117"/>
      <c r="D133" s="1117"/>
      <c r="E133" s="1117"/>
      <c r="F133" s="1117"/>
      <c r="G133" s="1117"/>
      <c r="H133" s="1117"/>
      <c r="I133" s="1117"/>
      <c r="J133" s="1117"/>
    </row>
    <row r="134" spans="1:10">
      <c r="A134" s="1117"/>
      <c r="B134" s="1117"/>
      <c r="C134" s="1117"/>
      <c r="D134" s="1117"/>
      <c r="E134" s="1117"/>
      <c r="F134" s="1117"/>
      <c r="G134" s="1117"/>
      <c r="H134" s="1117"/>
      <c r="I134" s="1117"/>
      <c r="J134" s="1117"/>
    </row>
    <row r="135" spans="1:10">
      <c r="A135" s="1117"/>
      <c r="B135" s="1117"/>
      <c r="C135" s="1117"/>
      <c r="D135" s="1117"/>
      <c r="E135" s="1117"/>
      <c r="F135" s="1117"/>
      <c r="G135" s="1117"/>
      <c r="H135" s="1117"/>
      <c r="I135" s="1117"/>
      <c r="J135" s="1117"/>
    </row>
    <row r="136" spans="1:10">
      <c r="A136" s="1117"/>
      <c r="B136" s="1117"/>
      <c r="C136" s="1117"/>
      <c r="D136" s="1117"/>
      <c r="E136" s="1117"/>
      <c r="F136" s="1117"/>
      <c r="G136" s="1117"/>
      <c r="H136" s="1117"/>
      <c r="I136" s="1117"/>
      <c r="J136" s="1117"/>
    </row>
    <row r="137" spans="1:10">
      <c r="A137" s="1117"/>
      <c r="B137" s="1117"/>
      <c r="C137" s="1117"/>
      <c r="D137" s="1117"/>
      <c r="E137" s="1117"/>
      <c r="F137" s="1117"/>
      <c r="G137" s="1117"/>
      <c r="H137" s="1117"/>
      <c r="I137" s="1117"/>
      <c r="J137" s="1117"/>
    </row>
    <row r="138" spans="1:10">
      <c r="A138" s="1117"/>
      <c r="B138" s="1117"/>
      <c r="C138" s="1117"/>
      <c r="D138" s="1117"/>
      <c r="E138" s="1117"/>
      <c r="F138" s="1117"/>
      <c r="G138" s="1117"/>
      <c r="H138" s="1117"/>
      <c r="I138" s="1117"/>
      <c r="J138" s="1117"/>
    </row>
    <row r="139" spans="1:10">
      <c r="A139" s="1117"/>
      <c r="B139" s="1117"/>
      <c r="C139" s="1117"/>
      <c r="D139" s="1117"/>
      <c r="E139" s="1117"/>
      <c r="F139" s="1117"/>
      <c r="G139" s="1117"/>
      <c r="H139" s="1117"/>
      <c r="I139" s="1117"/>
      <c r="J139" s="1117"/>
    </row>
    <row r="140" spans="1:10">
      <c r="A140" s="1117"/>
      <c r="B140" s="1117"/>
      <c r="C140" s="1117"/>
      <c r="D140" s="1117"/>
      <c r="E140" s="1117"/>
      <c r="F140" s="1117"/>
      <c r="G140" s="1117"/>
      <c r="H140" s="1117"/>
      <c r="I140" s="1117"/>
      <c r="J140" s="1117"/>
    </row>
    <row r="141" spans="1:10">
      <c r="A141" s="1117"/>
      <c r="B141" s="1117"/>
      <c r="C141" s="1117"/>
      <c r="D141" s="1117"/>
      <c r="E141" s="1117"/>
      <c r="F141" s="1117"/>
      <c r="G141" s="1117"/>
      <c r="H141" s="1117"/>
      <c r="I141" s="1117"/>
      <c r="J141" s="1117"/>
    </row>
    <row r="142" spans="1:10">
      <c r="A142" s="1117"/>
      <c r="B142" s="1117"/>
      <c r="C142" s="1117"/>
      <c r="D142" s="1117"/>
      <c r="E142" s="1117"/>
      <c r="F142" s="1117"/>
      <c r="G142" s="1117"/>
      <c r="H142" s="1117"/>
      <c r="I142" s="1117"/>
      <c r="J142" s="1117"/>
    </row>
    <row r="143" spans="1:10">
      <c r="A143" s="1117"/>
      <c r="B143" s="1117"/>
      <c r="C143" s="1117"/>
      <c r="D143" s="1117"/>
      <c r="E143" s="1117"/>
      <c r="F143" s="1117"/>
      <c r="G143" s="1117"/>
      <c r="H143" s="1117"/>
      <c r="I143" s="1117"/>
      <c r="J143" s="1117"/>
    </row>
    <row r="144" spans="1:10">
      <c r="A144" s="1117"/>
      <c r="B144" s="1117"/>
      <c r="C144" s="1117"/>
      <c r="D144" s="1117"/>
      <c r="E144" s="1117"/>
      <c r="F144" s="1117"/>
      <c r="G144" s="1117"/>
      <c r="H144" s="1117"/>
      <c r="I144" s="1117"/>
      <c r="J144" s="1117"/>
    </row>
    <row r="145" spans="1:10">
      <c r="A145" s="1117"/>
      <c r="B145" s="1117"/>
      <c r="C145" s="1117"/>
      <c r="D145" s="1117"/>
      <c r="E145" s="1117"/>
      <c r="F145" s="1117"/>
      <c r="G145" s="1117"/>
      <c r="H145" s="1117"/>
      <c r="I145" s="1117"/>
      <c r="J145" s="1117"/>
    </row>
    <row r="146" spans="1:10">
      <c r="A146" s="1117"/>
      <c r="B146" s="1117"/>
      <c r="C146" s="1117"/>
      <c r="D146" s="1117"/>
      <c r="E146" s="1117"/>
      <c r="F146" s="1117"/>
      <c r="G146" s="1117"/>
      <c r="H146" s="1117"/>
      <c r="I146" s="1117"/>
      <c r="J146" s="1117"/>
    </row>
    <row r="147" spans="1:10">
      <c r="A147" s="1117"/>
      <c r="B147" s="1117"/>
      <c r="C147" s="1117"/>
      <c r="D147" s="1117"/>
      <c r="E147" s="1117"/>
      <c r="F147" s="1117"/>
      <c r="G147" s="1117"/>
      <c r="H147" s="1117"/>
      <c r="I147" s="1117"/>
      <c r="J147" s="1117"/>
    </row>
    <row r="148" spans="1:10">
      <c r="A148" s="1117"/>
      <c r="B148" s="1117"/>
      <c r="C148" s="1117"/>
      <c r="D148" s="1117"/>
      <c r="E148" s="1117"/>
      <c r="F148" s="1117"/>
      <c r="G148" s="1117"/>
      <c r="H148" s="1117"/>
      <c r="I148" s="1117"/>
      <c r="J148" s="1117"/>
    </row>
    <row r="149" spans="1:10">
      <c r="A149" s="1117"/>
      <c r="B149" s="1117"/>
      <c r="C149" s="1117"/>
      <c r="D149" s="1117"/>
      <c r="E149" s="1117"/>
      <c r="F149" s="1117"/>
      <c r="G149" s="1117"/>
      <c r="H149" s="1117"/>
      <c r="I149" s="1117"/>
      <c r="J149" s="1117"/>
    </row>
    <row r="150" spans="1:10">
      <c r="A150" s="1117"/>
      <c r="B150" s="1117"/>
      <c r="C150" s="1117"/>
      <c r="D150" s="1117"/>
      <c r="E150" s="1117"/>
      <c r="F150" s="1117"/>
      <c r="G150" s="1117"/>
      <c r="H150" s="1117"/>
      <c r="I150" s="1117"/>
      <c r="J150" s="1117"/>
    </row>
    <row r="151" spans="1:10">
      <c r="A151" s="1117"/>
      <c r="B151" s="1117"/>
      <c r="C151" s="1117"/>
      <c r="D151" s="1117"/>
      <c r="E151" s="1117"/>
      <c r="F151" s="1117"/>
      <c r="G151" s="1117"/>
      <c r="H151" s="1117"/>
      <c r="I151" s="1117"/>
      <c r="J151" s="1117"/>
    </row>
    <row r="152" spans="1:10">
      <c r="A152" s="1117"/>
      <c r="B152" s="1117"/>
      <c r="C152" s="1117"/>
      <c r="D152" s="1117"/>
      <c r="E152" s="1117"/>
      <c r="F152" s="1117"/>
      <c r="G152" s="1117"/>
      <c r="H152" s="1117"/>
      <c r="I152" s="1117"/>
      <c r="J152" s="1117"/>
    </row>
    <row r="153" spans="1:10">
      <c r="A153" s="1117"/>
      <c r="B153" s="1117"/>
      <c r="C153" s="1117"/>
      <c r="D153" s="1117"/>
      <c r="E153" s="1117"/>
      <c r="F153" s="1117"/>
      <c r="G153" s="1117"/>
      <c r="H153" s="1117"/>
      <c r="I153" s="1117"/>
      <c r="J153" s="1117"/>
    </row>
    <row r="154" spans="1:10">
      <c r="A154" s="1117"/>
      <c r="B154" s="1117"/>
      <c r="C154" s="1117"/>
      <c r="D154" s="1117"/>
      <c r="E154" s="1117"/>
      <c r="F154" s="1117"/>
      <c r="G154" s="1117"/>
      <c r="H154" s="1117"/>
      <c r="I154" s="1117"/>
      <c r="J154" s="1117"/>
    </row>
    <row r="155" spans="1:10">
      <c r="A155" s="1117"/>
      <c r="B155" s="1117"/>
      <c r="C155" s="1117"/>
      <c r="D155" s="1117"/>
      <c r="E155" s="1117"/>
      <c r="F155" s="1117"/>
      <c r="G155" s="1117"/>
      <c r="H155" s="1117"/>
      <c r="I155" s="1117"/>
      <c r="J155" s="1117"/>
    </row>
    <row r="156" spans="1:10">
      <c r="A156" s="1117"/>
      <c r="B156" s="1117"/>
      <c r="C156" s="1117"/>
      <c r="D156" s="1117"/>
      <c r="E156" s="1117"/>
      <c r="F156" s="1117"/>
      <c r="G156" s="1117"/>
      <c r="H156" s="1117"/>
      <c r="I156" s="1117"/>
      <c r="J156" s="1117"/>
    </row>
    <row r="157" spans="1:10">
      <c r="A157" s="1117"/>
      <c r="B157" s="1117"/>
      <c r="C157" s="1117"/>
      <c r="D157" s="1117"/>
      <c r="E157" s="1117"/>
      <c r="F157" s="1117"/>
      <c r="G157" s="1117"/>
      <c r="H157" s="1117"/>
      <c r="I157" s="1117"/>
      <c r="J157" s="1117"/>
    </row>
    <row r="158" spans="1:10">
      <c r="A158" s="1117"/>
      <c r="B158" s="1117"/>
      <c r="C158" s="1117"/>
      <c r="D158" s="1117"/>
      <c r="E158" s="1117"/>
      <c r="F158" s="1117"/>
      <c r="G158" s="1117"/>
      <c r="H158" s="1117"/>
      <c r="I158" s="1117"/>
      <c r="J158" s="1117"/>
    </row>
    <row r="159" spans="1:10">
      <c r="A159" s="1117"/>
      <c r="B159" s="1117"/>
      <c r="C159" s="1117"/>
      <c r="D159" s="1117"/>
      <c r="E159" s="1117"/>
      <c r="F159" s="1117"/>
      <c r="G159" s="1117"/>
      <c r="H159" s="1117"/>
      <c r="I159" s="1117"/>
      <c r="J159" s="1117"/>
    </row>
    <row r="160" spans="1:10">
      <c r="A160" s="1117"/>
      <c r="B160" s="1117"/>
      <c r="C160" s="1117"/>
      <c r="D160" s="1117"/>
      <c r="E160" s="1117"/>
      <c r="F160" s="1117"/>
      <c r="G160" s="1117"/>
      <c r="H160" s="1117"/>
      <c r="I160" s="1117"/>
      <c r="J160" s="1117"/>
    </row>
    <row r="161" spans="1:10">
      <c r="A161" s="1117"/>
      <c r="B161" s="1117"/>
      <c r="C161" s="1117"/>
      <c r="D161" s="1117"/>
      <c r="E161" s="1117"/>
      <c r="F161" s="1117"/>
      <c r="G161" s="1117"/>
      <c r="H161" s="1117"/>
      <c r="I161" s="1117"/>
      <c r="J161" s="1117"/>
    </row>
    <row r="162" spans="1:10">
      <c r="A162" s="1117"/>
      <c r="B162" s="1117"/>
      <c r="C162" s="1117"/>
      <c r="D162" s="1117"/>
      <c r="E162" s="1117"/>
      <c r="F162" s="1117"/>
      <c r="G162" s="1117"/>
      <c r="H162" s="1117"/>
      <c r="I162" s="1117"/>
      <c r="J162" s="1117"/>
    </row>
    <row r="163" spans="1:10">
      <c r="A163" s="1117"/>
      <c r="B163" s="1117"/>
      <c r="C163" s="1117"/>
      <c r="D163" s="1117"/>
      <c r="E163" s="1117"/>
      <c r="F163" s="1117"/>
      <c r="G163" s="1117"/>
      <c r="H163" s="1117"/>
      <c r="I163" s="1117"/>
      <c r="J163" s="1117"/>
    </row>
    <row r="164" spans="1:10">
      <c r="A164" s="1117"/>
      <c r="B164" s="1117"/>
      <c r="C164" s="1117"/>
      <c r="D164" s="1117"/>
      <c r="E164" s="1117"/>
      <c r="F164" s="1117"/>
      <c r="G164" s="1117"/>
      <c r="H164" s="1117"/>
      <c r="I164" s="1117"/>
      <c r="J164" s="1117"/>
    </row>
    <row r="165" spans="1:10">
      <c r="A165" s="1117"/>
      <c r="B165" s="1117"/>
      <c r="C165" s="1117"/>
      <c r="D165" s="1117"/>
      <c r="E165" s="1117"/>
      <c r="F165" s="1117"/>
      <c r="G165" s="1117"/>
      <c r="H165" s="1117"/>
      <c r="I165" s="1117"/>
      <c r="J165" s="1117"/>
    </row>
    <row r="166" spans="1:10">
      <c r="A166" s="1117"/>
      <c r="B166" s="1117"/>
      <c r="C166" s="1117"/>
      <c r="D166" s="1117"/>
      <c r="E166" s="1117"/>
      <c r="F166" s="1117"/>
      <c r="G166" s="1117"/>
      <c r="H166" s="1117"/>
      <c r="I166" s="1117"/>
      <c r="J166" s="1117"/>
    </row>
    <row r="167" spans="1:10">
      <c r="A167" s="1117"/>
      <c r="B167" s="1117"/>
      <c r="C167" s="1117"/>
      <c r="D167" s="1117"/>
      <c r="E167" s="1117"/>
      <c r="F167" s="1117"/>
      <c r="G167" s="1117"/>
      <c r="H167" s="1117"/>
      <c r="I167" s="1117"/>
      <c r="J167" s="1117"/>
    </row>
    <row r="168" spans="1:10">
      <c r="A168" s="1117"/>
      <c r="B168" s="1117"/>
      <c r="C168" s="1117"/>
      <c r="D168" s="1117"/>
      <c r="E168" s="1117"/>
      <c r="F168" s="1117"/>
      <c r="G168" s="1117"/>
      <c r="H168" s="1117"/>
      <c r="I168" s="1117"/>
      <c r="J168" s="1117"/>
    </row>
    <row r="169" spans="1:10">
      <c r="A169" s="1117"/>
      <c r="B169" s="1117"/>
      <c r="C169" s="1117"/>
      <c r="D169" s="1117"/>
      <c r="E169" s="1117"/>
      <c r="F169" s="1117"/>
      <c r="G169" s="1117"/>
      <c r="H169" s="1117"/>
      <c r="I169" s="1117"/>
      <c r="J169" s="1117"/>
    </row>
    <row r="170" spans="1:10">
      <c r="A170" s="1117"/>
      <c r="B170" s="1117"/>
      <c r="C170" s="1117"/>
      <c r="D170" s="1117"/>
      <c r="E170" s="1117"/>
      <c r="F170" s="1117"/>
      <c r="G170" s="1117"/>
      <c r="H170" s="1117"/>
      <c r="I170" s="1117"/>
      <c r="J170" s="1117"/>
    </row>
    <row r="171" spans="1:10">
      <c r="A171" s="1117"/>
      <c r="B171" s="1117"/>
      <c r="C171" s="1117"/>
      <c r="D171" s="1117"/>
      <c r="E171" s="1117"/>
      <c r="F171" s="1117"/>
      <c r="G171" s="1117"/>
      <c r="H171" s="1117"/>
      <c r="I171" s="1117"/>
      <c r="J171" s="1117"/>
    </row>
    <row r="172" spans="1:10">
      <c r="A172" s="1117"/>
      <c r="B172" s="1117"/>
      <c r="C172" s="1117"/>
      <c r="D172" s="1117"/>
      <c r="E172" s="1117"/>
      <c r="F172" s="1117"/>
      <c r="G172" s="1117"/>
      <c r="H172" s="1117"/>
      <c r="I172" s="1117"/>
      <c r="J172" s="1117"/>
    </row>
    <row r="173" spans="1:10">
      <c r="A173" s="1117"/>
      <c r="B173" s="1117"/>
      <c r="C173" s="1117"/>
      <c r="D173" s="1117"/>
      <c r="E173" s="1117"/>
      <c r="F173" s="1117"/>
      <c r="G173" s="1117"/>
      <c r="H173" s="1117"/>
      <c r="I173" s="1117"/>
      <c r="J173" s="1117"/>
    </row>
    <row r="174" spans="1:10">
      <c r="A174" s="1117"/>
      <c r="B174" s="1117"/>
      <c r="C174" s="1117"/>
      <c r="D174" s="1117"/>
      <c r="E174" s="1117"/>
      <c r="F174" s="1117"/>
      <c r="G174" s="1117"/>
      <c r="H174" s="1117"/>
      <c r="I174" s="1117"/>
      <c r="J174" s="1117"/>
    </row>
    <row r="175" spans="1:10">
      <c r="A175" s="1117"/>
      <c r="B175" s="1117"/>
      <c r="C175" s="1117"/>
      <c r="D175" s="1117"/>
      <c r="E175" s="1117"/>
      <c r="F175" s="1117"/>
      <c r="G175" s="1117"/>
      <c r="H175" s="1117"/>
      <c r="I175" s="1117"/>
      <c r="J175" s="1117"/>
    </row>
    <row r="176" spans="1:10">
      <c r="A176" s="1117"/>
      <c r="B176" s="1117"/>
      <c r="C176" s="1117"/>
      <c r="D176" s="1117"/>
      <c r="E176" s="1117"/>
      <c r="F176" s="1117"/>
      <c r="G176" s="1117"/>
      <c r="H176" s="1117"/>
      <c r="I176" s="1117"/>
      <c r="J176" s="1117"/>
    </row>
    <row r="177" spans="1:10">
      <c r="A177" s="1117"/>
      <c r="B177" s="1117"/>
      <c r="C177" s="1117"/>
      <c r="D177" s="1117"/>
      <c r="E177" s="1117"/>
      <c r="F177" s="1117"/>
      <c r="G177" s="1117"/>
      <c r="H177" s="1117"/>
      <c r="I177" s="1117"/>
      <c r="J177" s="1117"/>
    </row>
    <row r="178" spans="1:10">
      <c r="A178" s="1117"/>
      <c r="B178" s="1117"/>
      <c r="C178" s="1117"/>
      <c r="D178" s="1117"/>
      <c r="E178" s="1117"/>
      <c r="F178" s="1117"/>
      <c r="G178" s="1117"/>
      <c r="H178" s="1117"/>
      <c r="I178" s="1117"/>
      <c r="J178" s="1117"/>
    </row>
    <row r="179" spans="1:10">
      <c r="A179" s="1117"/>
      <c r="B179" s="1117"/>
      <c r="C179" s="1117"/>
      <c r="D179" s="1117"/>
      <c r="E179" s="1117"/>
      <c r="F179" s="1117"/>
      <c r="G179" s="1117"/>
      <c r="H179" s="1117"/>
      <c r="I179" s="1117"/>
      <c r="J179" s="1117"/>
    </row>
    <row r="180" spans="1:10">
      <c r="A180" s="1117"/>
      <c r="B180" s="1117"/>
      <c r="C180" s="1117"/>
      <c r="D180" s="1117"/>
      <c r="E180" s="1117"/>
      <c r="F180" s="1117"/>
      <c r="G180" s="1117"/>
      <c r="H180" s="1117"/>
      <c r="I180" s="1117"/>
      <c r="J180" s="1117"/>
    </row>
    <row r="181" spans="1:10">
      <c r="A181" s="1117"/>
      <c r="B181" s="1117"/>
      <c r="C181" s="1117"/>
      <c r="D181" s="1117"/>
      <c r="E181" s="1117"/>
      <c r="F181" s="1117"/>
      <c r="G181" s="1117"/>
      <c r="H181" s="1117"/>
      <c r="I181" s="1117"/>
      <c r="J181" s="1117"/>
    </row>
    <row r="182" spans="1:10">
      <c r="A182" s="1117"/>
      <c r="B182" s="1117"/>
      <c r="C182" s="1117"/>
      <c r="D182" s="1117"/>
      <c r="E182" s="1117"/>
      <c r="F182" s="1117"/>
      <c r="G182" s="1117"/>
      <c r="H182" s="1117"/>
      <c r="I182" s="1117"/>
      <c r="J182" s="1117"/>
    </row>
    <row r="183" spans="1:10">
      <c r="A183" s="1117"/>
      <c r="B183" s="1117"/>
      <c r="C183" s="1117"/>
      <c r="D183" s="1117"/>
      <c r="E183" s="1117"/>
      <c r="F183" s="1117"/>
      <c r="G183" s="1117"/>
      <c r="H183" s="1117"/>
      <c r="I183" s="1117"/>
      <c r="J183" s="1117"/>
    </row>
    <row r="184" spans="1:10">
      <c r="A184" s="1117"/>
      <c r="B184" s="1117"/>
      <c r="C184" s="1117"/>
      <c r="D184" s="1117"/>
      <c r="E184" s="1117"/>
      <c r="F184" s="1117"/>
      <c r="G184" s="1117"/>
      <c r="H184" s="1117"/>
      <c r="I184" s="1117"/>
      <c r="J184" s="1117"/>
    </row>
    <row r="185" spans="1:10">
      <c r="A185" s="1117"/>
      <c r="B185" s="1117"/>
      <c r="C185" s="1117"/>
      <c r="D185" s="1117"/>
      <c r="E185" s="1117"/>
      <c r="F185" s="1117"/>
      <c r="G185" s="1117"/>
      <c r="H185" s="1117"/>
      <c r="I185" s="1117"/>
      <c r="J185" s="1117"/>
    </row>
    <row r="186" spans="1:10">
      <c r="A186" s="1117"/>
      <c r="B186" s="1117"/>
      <c r="C186" s="1117"/>
      <c r="D186" s="1117"/>
      <c r="E186" s="1117"/>
      <c r="F186" s="1117"/>
      <c r="G186" s="1117"/>
      <c r="H186" s="1117"/>
      <c r="I186" s="1117"/>
      <c r="J186" s="1117"/>
    </row>
    <row r="187" spans="1:10">
      <c r="A187" s="1117"/>
      <c r="B187" s="1117"/>
      <c r="C187" s="1117"/>
      <c r="D187" s="1117"/>
      <c r="E187" s="1117"/>
      <c r="F187" s="1117"/>
      <c r="G187" s="1117"/>
      <c r="H187" s="1117"/>
      <c r="I187" s="1117"/>
      <c r="J187" s="1117"/>
    </row>
    <row r="188" spans="1:10">
      <c r="A188" s="1117"/>
      <c r="B188" s="1117"/>
      <c r="C188" s="1117"/>
      <c r="D188" s="1117"/>
      <c r="E188" s="1117"/>
      <c r="F188" s="1117"/>
      <c r="G188" s="1117"/>
      <c r="H188" s="1117"/>
      <c r="I188" s="1117"/>
      <c r="J188" s="1117"/>
    </row>
    <row r="189" spans="1:10">
      <c r="A189" s="1117"/>
      <c r="B189" s="1117"/>
      <c r="C189" s="1117"/>
      <c r="D189" s="1117"/>
      <c r="E189" s="1117"/>
      <c r="F189" s="1117"/>
      <c r="G189" s="1117"/>
      <c r="H189" s="1117"/>
      <c r="I189" s="1117"/>
      <c r="J189" s="1117"/>
    </row>
    <row r="190" spans="1:10">
      <c r="A190" s="1117"/>
      <c r="B190" s="1117"/>
      <c r="C190" s="1117"/>
      <c r="D190" s="1117"/>
      <c r="E190" s="1117"/>
      <c r="F190" s="1117"/>
      <c r="G190" s="1117"/>
      <c r="H190" s="1117"/>
      <c r="I190" s="1117"/>
      <c r="J190" s="1117"/>
    </row>
    <row r="191" spans="1:10">
      <c r="A191" s="1117"/>
      <c r="B191" s="1117"/>
      <c r="C191" s="1117"/>
      <c r="D191" s="1117"/>
      <c r="E191" s="1117"/>
      <c r="F191" s="1117"/>
      <c r="G191" s="1117"/>
      <c r="H191" s="1117"/>
      <c r="I191" s="1117"/>
      <c r="J191" s="1117"/>
    </row>
    <row r="192" spans="1:10">
      <c r="A192" s="1117"/>
      <c r="B192" s="1117"/>
      <c r="C192" s="1117"/>
      <c r="D192" s="1117"/>
      <c r="E192" s="1117"/>
      <c r="F192" s="1117"/>
      <c r="G192" s="1117"/>
      <c r="H192" s="1117"/>
      <c r="I192" s="1117"/>
      <c r="J192" s="1117"/>
    </row>
    <row r="193" spans="1:10">
      <c r="A193" s="1117"/>
      <c r="B193" s="1117"/>
      <c r="C193" s="1117"/>
      <c r="D193" s="1117"/>
      <c r="E193" s="1117"/>
      <c r="F193" s="1117"/>
      <c r="G193" s="1117"/>
      <c r="H193" s="1117"/>
      <c r="I193" s="1117"/>
      <c r="J193" s="1117"/>
    </row>
    <row r="194" spans="1:10">
      <c r="A194" s="1117"/>
      <c r="B194" s="1117"/>
      <c r="C194" s="1117"/>
      <c r="D194" s="1117"/>
      <c r="E194" s="1117"/>
      <c r="F194" s="1117"/>
      <c r="G194" s="1117"/>
      <c r="H194" s="1117"/>
      <c r="I194" s="1117"/>
      <c r="J194" s="1117"/>
    </row>
    <row r="195" spans="1:10">
      <c r="A195" s="1117"/>
      <c r="B195" s="1117"/>
      <c r="C195" s="1117"/>
      <c r="D195" s="1117"/>
      <c r="E195" s="1117"/>
      <c r="F195" s="1117"/>
      <c r="G195" s="1117"/>
      <c r="H195" s="1117"/>
      <c r="I195" s="1117"/>
      <c r="J195" s="1117"/>
    </row>
    <row r="196" spans="1:10">
      <c r="A196" s="1117"/>
      <c r="B196" s="1117"/>
      <c r="C196" s="1117"/>
      <c r="D196" s="1117"/>
      <c r="E196" s="1117"/>
      <c r="F196" s="1117"/>
      <c r="G196" s="1117"/>
      <c r="H196" s="1117"/>
      <c r="I196" s="1117"/>
      <c r="J196" s="1117"/>
    </row>
    <row r="197" spans="1:10">
      <c r="A197" s="1117"/>
      <c r="B197" s="1117"/>
      <c r="C197" s="1117"/>
      <c r="D197" s="1117"/>
      <c r="E197" s="1117"/>
      <c r="F197" s="1117"/>
      <c r="G197" s="1117"/>
      <c r="H197" s="1117"/>
      <c r="I197" s="1117"/>
      <c r="J197" s="1117"/>
    </row>
    <row r="198" spans="1:10">
      <c r="A198" s="1117"/>
      <c r="B198" s="1117"/>
      <c r="C198" s="1117"/>
      <c r="D198" s="1117"/>
      <c r="E198" s="1117"/>
      <c r="F198" s="1117"/>
      <c r="G198" s="1117"/>
      <c r="H198" s="1117"/>
      <c r="I198" s="1117"/>
      <c r="J198" s="1117"/>
    </row>
    <row r="199" spans="1:10">
      <c r="A199" s="1117"/>
      <c r="B199" s="1117"/>
      <c r="C199" s="1117"/>
      <c r="D199" s="1117"/>
      <c r="E199" s="1117"/>
      <c r="F199" s="1117"/>
      <c r="G199" s="1117"/>
      <c r="H199" s="1117"/>
      <c r="I199" s="1117"/>
      <c r="J199" s="1117"/>
    </row>
    <row r="200" spans="1:10">
      <c r="A200" s="1117"/>
      <c r="B200" s="1117"/>
      <c r="C200" s="1117"/>
      <c r="D200" s="1117"/>
      <c r="E200" s="1117"/>
      <c r="F200" s="1117"/>
      <c r="G200" s="1117"/>
      <c r="H200" s="1117"/>
      <c r="I200" s="1117"/>
      <c r="J200" s="1117"/>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2" type="noConversion"/>
  <hyperlinks>
    <hyperlink ref="K3" location="預告統計資料發布時間表!A1" display="回發布時間表" xr:uid="{497A155C-3312-4DA5-8070-0BA79FC69CF5}"/>
  </hyperlinks>
  <printOptions horizontalCentered="1" verticalCentered="1"/>
  <pageMargins left="0.39370078740157483" right="0.39370078740157483" top="0.39370078740157483" bottom="0.39370078740157483" header="0.19685039370078741" footer="0.27559055118110237"/>
  <pageSetup paperSize="9" scale="77" orientation="landscape" r:id="rId1"/>
  <headerFooter alignWithMargins="0">
    <oddFooter>&amp;C7-12</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6D86-9F06-4F9E-9A24-7C217070C1B6}">
  <dimension ref="A1:I25"/>
  <sheetViews>
    <sheetView workbookViewId="0">
      <selection activeCell="I3" sqref="I3"/>
    </sheetView>
  </sheetViews>
  <sheetFormatPr defaultRowHeight="16.5"/>
  <cols>
    <col min="1" max="1" width="9.875" customWidth="1"/>
    <col min="5" max="5" width="12.125" customWidth="1"/>
    <col min="6" max="6" width="11" customWidth="1"/>
    <col min="8" max="8" width="15.875" customWidth="1"/>
  </cols>
  <sheetData>
    <row r="1" spans="1:9" ht="17.25" thickBot="1">
      <c r="A1" s="1228" t="s">
        <v>2065</v>
      </c>
      <c r="B1" s="1229"/>
      <c r="C1" s="1230"/>
      <c r="D1" s="1231"/>
      <c r="E1" s="1231"/>
      <c r="F1" s="1232" t="s">
        <v>2066</v>
      </c>
      <c r="G1" s="1753" t="s">
        <v>2067</v>
      </c>
      <c r="H1" s="1754"/>
    </row>
    <row r="2" spans="1:9" ht="17.25" thickBot="1">
      <c r="A2" s="1228" t="s">
        <v>2068</v>
      </c>
      <c r="B2" s="1233" t="s">
        <v>2069</v>
      </c>
      <c r="C2" s="1234"/>
      <c r="D2" s="1234"/>
      <c r="E2" s="1235"/>
      <c r="F2" s="1232" t="s">
        <v>2070</v>
      </c>
      <c r="G2" s="1755" t="s">
        <v>2071</v>
      </c>
      <c r="H2" s="1756"/>
    </row>
    <row r="3" spans="1:9" ht="64.5" customHeight="1">
      <c r="A3" s="1757" t="s">
        <v>2072</v>
      </c>
      <c r="B3" s="1758"/>
      <c r="C3" s="1758"/>
      <c r="D3" s="1758"/>
      <c r="E3" s="1758"/>
      <c r="F3" s="1758"/>
      <c r="G3" s="1758"/>
      <c r="H3" s="1758"/>
      <c r="I3" s="446" t="s">
        <v>113</v>
      </c>
    </row>
    <row r="4" spans="1:9" ht="26.25" customHeight="1" thickBot="1">
      <c r="A4" s="1759" t="s">
        <v>2231</v>
      </c>
      <c r="B4" s="1759"/>
      <c r="C4" s="1759"/>
      <c r="D4" s="1759"/>
      <c r="E4" s="1759"/>
      <c r="F4" s="1759"/>
      <c r="G4" s="1759"/>
      <c r="H4" s="1759"/>
    </row>
    <row r="5" spans="1:9">
      <c r="A5" s="1760" t="s">
        <v>2073</v>
      </c>
      <c r="B5" s="1760"/>
      <c r="C5" s="1760"/>
      <c r="D5" s="1760"/>
      <c r="E5" s="1760"/>
      <c r="F5" s="1761" t="s">
        <v>2074</v>
      </c>
      <c r="G5" s="1762"/>
      <c r="H5" s="1762"/>
    </row>
    <row r="6" spans="1:9" ht="17.25" thickBot="1">
      <c r="A6" s="1759"/>
      <c r="B6" s="1759"/>
      <c r="C6" s="1759"/>
      <c r="D6" s="1759"/>
      <c r="E6" s="1759"/>
      <c r="F6" s="1763"/>
      <c r="G6" s="1764"/>
      <c r="H6" s="1764"/>
    </row>
    <row r="7" spans="1:9" ht="32.1" customHeight="1">
      <c r="A7" s="1765" t="s">
        <v>2075</v>
      </c>
      <c r="B7" s="1231" t="s">
        <v>2076</v>
      </c>
      <c r="C7" s="1236"/>
      <c r="D7" s="1236"/>
      <c r="E7" s="1237"/>
      <c r="F7" s="1768">
        <f>SUM(F8:H11)</f>
        <v>0</v>
      </c>
      <c r="G7" s="1769"/>
      <c r="H7" s="1769"/>
    </row>
    <row r="8" spans="1:9" ht="32.1" customHeight="1">
      <c r="A8" s="1766"/>
      <c r="B8" s="1238" t="s">
        <v>2077</v>
      </c>
      <c r="C8" s="1239"/>
      <c r="D8" s="1265"/>
      <c r="E8" s="1266"/>
      <c r="F8" s="1770">
        <v>0</v>
      </c>
      <c r="G8" s="1771"/>
      <c r="H8" s="1771"/>
    </row>
    <row r="9" spans="1:9" ht="32.1" customHeight="1">
      <c r="A9" s="1766"/>
      <c r="B9" s="1240" t="s">
        <v>2078</v>
      </c>
      <c r="C9" s="1241"/>
      <c r="D9" s="1237"/>
      <c r="E9" s="1237"/>
      <c r="F9" s="1770">
        <v>0</v>
      </c>
      <c r="G9" s="1771"/>
      <c r="H9" s="1771"/>
    </row>
    <row r="10" spans="1:9" ht="32.1" customHeight="1">
      <c r="A10" s="1766"/>
      <c r="B10" s="1242" t="s">
        <v>2079</v>
      </c>
      <c r="C10" s="1239"/>
      <c r="D10" s="1239"/>
      <c r="E10" s="1243"/>
      <c r="F10" s="1770">
        <v>0</v>
      </c>
      <c r="G10" s="1771"/>
      <c r="H10" s="1771"/>
    </row>
    <row r="11" spans="1:9" ht="32.1" customHeight="1">
      <c r="A11" s="1767"/>
      <c r="B11" s="1242" t="s">
        <v>2080</v>
      </c>
      <c r="C11" s="1239"/>
      <c r="D11" s="1239"/>
      <c r="E11" s="1237"/>
      <c r="F11" s="1770">
        <v>0</v>
      </c>
      <c r="G11" s="1771"/>
      <c r="H11" s="1771"/>
    </row>
    <row r="12" spans="1:9" ht="32.1" customHeight="1">
      <c r="A12" s="1775" t="s">
        <v>2081</v>
      </c>
      <c r="B12" s="1244" t="s">
        <v>2076</v>
      </c>
      <c r="C12" s="1245"/>
      <c r="D12" s="1245"/>
      <c r="E12" s="1236"/>
      <c r="F12" s="1770">
        <f>F13+F14+F15</f>
        <v>7</v>
      </c>
      <c r="G12" s="1771"/>
      <c r="H12" s="1771"/>
    </row>
    <row r="13" spans="1:9" ht="32.1" customHeight="1">
      <c r="A13" s="1776"/>
      <c r="B13" s="1246" t="s">
        <v>2082</v>
      </c>
      <c r="C13" s="1247"/>
      <c r="D13" s="1248"/>
      <c r="E13" s="1243"/>
      <c r="F13" s="1770">
        <v>0</v>
      </c>
      <c r="G13" s="1771"/>
      <c r="H13" s="1771"/>
    </row>
    <row r="14" spans="1:9" ht="32.1" customHeight="1">
      <c r="A14" s="1776"/>
      <c r="B14" s="1246" t="s">
        <v>2083</v>
      </c>
      <c r="C14" s="1247"/>
      <c r="D14" s="1248"/>
      <c r="E14" s="1243"/>
      <c r="F14" s="1770">
        <v>3</v>
      </c>
      <c r="G14" s="1771"/>
      <c r="H14" s="1771"/>
    </row>
    <row r="15" spans="1:9" ht="32.1" customHeight="1">
      <c r="A15" s="1776"/>
      <c r="B15" s="1778" t="s">
        <v>2084</v>
      </c>
      <c r="C15" s="1249" t="s">
        <v>2085</v>
      </c>
      <c r="D15" s="1249"/>
      <c r="E15" s="1249"/>
      <c r="F15" s="1770">
        <f>SUM(F16:H17)</f>
        <v>4</v>
      </c>
      <c r="G15" s="1771"/>
      <c r="H15" s="1771"/>
    </row>
    <row r="16" spans="1:9" ht="32.1" customHeight="1">
      <c r="A16" s="1776"/>
      <c r="B16" s="1779"/>
      <c r="C16" s="1781" t="s">
        <v>2086</v>
      </c>
      <c r="D16" s="1782"/>
      <c r="E16" s="1783"/>
      <c r="F16" s="1770">
        <v>4</v>
      </c>
      <c r="G16" s="1771"/>
      <c r="H16" s="1771"/>
    </row>
    <row r="17" spans="1:8" ht="32.1" customHeight="1">
      <c r="A17" s="1776"/>
      <c r="B17" s="1780"/>
      <c r="C17" s="1249" t="s">
        <v>2087</v>
      </c>
      <c r="D17" s="1249"/>
      <c r="E17" s="1249"/>
      <c r="F17" s="1770">
        <v>0</v>
      </c>
      <c r="G17" s="1771"/>
      <c r="H17" s="1771"/>
    </row>
    <row r="18" spans="1:8" ht="32.1" customHeight="1">
      <c r="A18" s="1776"/>
      <c r="B18" s="1246" t="s">
        <v>2088</v>
      </c>
      <c r="C18" s="1247"/>
      <c r="D18" s="1243"/>
      <c r="E18" s="1243"/>
      <c r="F18" s="1770">
        <v>0</v>
      </c>
      <c r="G18" s="1771"/>
      <c r="H18" s="1771"/>
    </row>
    <row r="19" spans="1:8" ht="32.1" customHeight="1">
      <c r="A19" s="1776"/>
      <c r="B19" s="1250" t="s">
        <v>2089</v>
      </c>
      <c r="C19" s="1237"/>
      <c r="D19" s="1237"/>
      <c r="E19" s="1243"/>
      <c r="F19" s="1770">
        <v>0</v>
      </c>
      <c r="G19" s="1771"/>
      <c r="H19" s="1771"/>
    </row>
    <row r="20" spans="1:8" ht="32.1" customHeight="1" thickBot="1">
      <c r="A20" s="1777"/>
      <c r="B20" s="1251" t="s">
        <v>2090</v>
      </c>
      <c r="C20" s="1252"/>
      <c r="D20" s="1253"/>
      <c r="E20" s="1253"/>
      <c r="F20" s="1772">
        <v>0</v>
      </c>
      <c r="G20" s="1773"/>
      <c r="H20" s="1773"/>
    </row>
    <row r="21" spans="1:8" ht="33.75" customHeight="1">
      <c r="A21" s="1254" t="s">
        <v>2091</v>
      </c>
      <c r="B21" s="1255" t="s">
        <v>2092</v>
      </c>
      <c r="C21" s="1255"/>
      <c r="D21" s="1256" t="s">
        <v>2093</v>
      </c>
      <c r="E21" s="1256"/>
      <c r="F21" s="1254" t="s">
        <v>2094</v>
      </c>
      <c r="G21" s="1254"/>
      <c r="H21" s="1257"/>
    </row>
    <row r="22" spans="1:8" ht="30.75" customHeight="1">
      <c r="A22" s="1258"/>
      <c r="B22" s="1258"/>
      <c r="C22" s="1258"/>
      <c r="D22" s="1259" t="s">
        <v>2095</v>
      </c>
      <c r="E22" s="1259"/>
      <c r="F22" s="1260" t="s">
        <v>2232</v>
      </c>
      <c r="G22" s="1258"/>
      <c r="H22" s="1261"/>
    </row>
    <row r="23" spans="1:8" ht="42.75" customHeight="1">
      <c r="A23" s="1254"/>
      <c r="B23" s="1254"/>
      <c r="C23" s="1254"/>
      <c r="D23" s="1262"/>
      <c r="E23" s="1262"/>
      <c r="F23" s="1256"/>
      <c r="G23" s="1258"/>
      <c r="H23" s="1257"/>
    </row>
    <row r="24" spans="1:8">
      <c r="A24" s="1774" t="s">
        <v>2097</v>
      </c>
      <c r="B24" s="1774"/>
      <c r="C24" s="1774"/>
      <c r="D24" s="1774"/>
      <c r="E24" s="1774"/>
      <c r="F24" s="1774"/>
      <c r="G24" s="1774"/>
      <c r="H24" s="1774"/>
    </row>
    <row r="25" spans="1:8">
      <c r="A25" s="1263" t="s">
        <v>2098</v>
      </c>
      <c r="B25" s="1231"/>
      <c r="C25" s="1231"/>
      <c r="D25" s="1231"/>
      <c r="E25" s="1231"/>
      <c r="F25" s="1231"/>
      <c r="G25" s="1231"/>
      <c r="H25" s="1264"/>
    </row>
  </sheetData>
  <mergeCells count="25">
    <mergeCell ref="F19:H19"/>
    <mergeCell ref="F20:H20"/>
    <mergeCell ref="A24:H24"/>
    <mergeCell ref="A12:A20"/>
    <mergeCell ref="F12:H12"/>
    <mergeCell ref="F13:H13"/>
    <mergeCell ref="F14:H14"/>
    <mergeCell ref="B15:B17"/>
    <mergeCell ref="F15:H15"/>
    <mergeCell ref="C16:E16"/>
    <mergeCell ref="F16:H16"/>
    <mergeCell ref="F17:H17"/>
    <mergeCell ref="F18:H18"/>
    <mergeCell ref="A7:A11"/>
    <mergeCell ref="F7:H7"/>
    <mergeCell ref="F8:H8"/>
    <mergeCell ref="F9:H9"/>
    <mergeCell ref="F10:H10"/>
    <mergeCell ref="F11:H11"/>
    <mergeCell ref="G1:H1"/>
    <mergeCell ref="G2:H2"/>
    <mergeCell ref="A3:H3"/>
    <mergeCell ref="A4:H4"/>
    <mergeCell ref="A5:E6"/>
    <mergeCell ref="F5:H6"/>
  </mergeCells>
  <phoneticPr fontId="2" type="noConversion"/>
  <hyperlinks>
    <hyperlink ref="I3" location="預告統計資料發布時間表!A1" display="回發布時間表" xr:uid="{B6745613-D0AF-448B-9BA2-E3B0329A26A2}"/>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5"/>
  <sheetViews>
    <sheetView workbookViewId="0">
      <selection activeCell="A13" sqref="A13"/>
    </sheetView>
  </sheetViews>
  <sheetFormatPr defaultRowHeight="16.5"/>
  <cols>
    <col min="1" max="1" width="93.5" style="13" customWidth="1"/>
    <col min="2" max="2" width="8.75" style="13" customWidth="1"/>
    <col min="3" max="256" width="9" style="13"/>
    <col min="257" max="257" width="93.5" style="13" customWidth="1"/>
    <col min="258" max="258" width="8.75" style="13" customWidth="1"/>
    <col min="259" max="512" width="9" style="13"/>
    <col min="513" max="513" width="93.5" style="13" customWidth="1"/>
    <col min="514" max="514" width="8.75" style="13" customWidth="1"/>
    <col min="515" max="768" width="9" style="13"/>
    <col min="769" max="769" width="93.5" style="13" customWidth="1"/>
    <col min="770" max="770" width="8.75" style="13" customWidth="1"/>
    <col min="771" max="1024" width="9" style="13"/>
    <col min="1025" max="1025" width="93.5" style="13" customWidth="1"/>
    <col min="1026" max="1026" width="8.75" style="13" customWidth="1"/>
    <col min="1027" max="1280" width="9" style="13"/>
    <col min="1281" max="1281" width="93.5" style="13" customWidth="1"/>
    <col min="1282" max="1282" width="8.75" style="13" customWidth="1"/>
    <col min="1283" max="1536" width="9" style="13"/>
    <col min="1537" max="1537" width="93.5" style="13" customWidth="1"/>
    <col min="1538" max="1538" width="8.75" style="13" customWidth="1"/>
    <col min="1539" max="1792" width="9" style="13"/>
    <col min="1793" max="1793" width="93.5" style="13" customWidth="1"/>
    <col min="1794" max="1794" width="8.75" style="13" customWidth="1"/>
    <col min="1795" max="2048" width="9" style="13"/>
    <col min="2049" max="2049" width="93.5" style="13" customWidth="1"/>
    <col min="2050" max="2050" width="8.75" style="13" customWidth="1"/>
    <col min="2051" max="2304" width="9" style="13"/>
    <col min="2305" max="2305" width="93.5" style="13" customWidth="1"/>
    <col min="2306" max="2306" width="8.75" style="13" customWidth="1"/>
    <col min="2307" max="2560" width="9" style="13"/>
    <col min="2561" max="2561" width="93.5" style="13" customWidth="1"/>
    <col min="2562" max="2562" width="8.75" style="13" customWidth="1"/>
    <col min="2563" max="2816" width="9" style="13"/>
    <col min="2817" max="2817" width="93.5" style="13" customWidth="1"/>
    <col min="2818" max="2818" width="8.75" style="13" customWidth="1"/>
    <col min="2819" max="3072" width="9" style="13"/>
    <col min="3073" max="3073" width="93.5" style="13" customWidth="1"/>
    <col min="3074" max="3074" width="8.75" style="13" customWidth="1"/>
    <col min="3075" max="3328" width="9" style="13"/>
    <col min="3329" max="3329" width="93.5" style="13" customWidth="1"/>
    <col min="3330" max="3330" width="8.75" style="13" customWidth="1"/>
    <col min="3331" max="3584" width="9" style="13"/>
    <col min="3585" max="3585" width="93.5" style="13" customWidth="1"/>
    <col min="3586" max="3586" width="8.75" style="13" customWidth="1"/>
    <col min="3587" max="3840" width="9" style="13"/>
    <col min="3841" max="3841" width="93.5" style="13" customWidth="1"/>
    <col min="3842" max="3842" width="8.75" style="13" customWidth="1"/>
    <col min="3843" max="4096" width="9" style="13"/>
    <col min="4097" max="4097" width="93.5" style="13" customWidth="1"/>
    <col min="4098" max="4098" width="8.75" style="13" customWidth="1"/>
    <col min="4099" max="4352" width="9" style="13"/>
    <col min="4353" max="4353" width="93.5" style="13" customWidth="1"/>
    <col min="4354" max="4354" width="8.75" style="13" customWidth="1"/>
    <col min="4355" max="4608" width="9" style="13"/>
    <col min="4609" max="4609" width="93.5" style="13" customWidth="1"/>
    <col min="4610" max="4610" width="8.75" style="13" customWidth="1"/>
    <col min="4611" max="4864" width="9" style="13"/>
    <col min="4865" max="4865" width="93.5" style="13" customWidth="1"/>
    <col min="4866" max="4866" width="8.75" style="13" customWidth="1"/>
    <col min="4867" max="5120" width="9" style="13"/>
    <col min="5121" max="5121" width="93.5" style="13" customWidth="1"/>
    <col min="5122" max="5122" width="8.75" style="13" customWidth="1"/>
    <col min="5123" max="5376" width="9" style="13"/>
    <col min="5377" max="5377" width="93.5" style="13" customWidth="1"/>
    <col min="5378" max="5378" width="8.75" style="13" customWidth="1"/>
    <col min="5379" max="5632" width="9" style="13"/>
    <col min="5633" max="5633" width="93.5" style="13" customWidth="1"/>
    <col min="5634" max="5634" width="8.75" style="13" customWidth="1"/>
    <col min="5635" max="5888" width="9" style="13"/>
    <col min="5889" max="5889" width="93.5" style="13" customWidth="1"/>
    <col min="5890" max="5890" width="8.75" style="13" customWidth="1"/>
    <col min="5891" max="6144" width="9" style="13"/>
    <col min="6145" max="6145" width="93.5" style="13" customWidth="1"/>
    <col min="6146" max="6146" width="8.75" style="13" customWidth="1"/>
    <col min="6147" max="6400" width="9" style="13"/>
    <col min="6401" max="6401" width="93.5" style="13" customWidth="1"/>
    <col min="6402" max="6402" width="8.75" style="13" customWidth="1"/>
    <col min="6403" max="6656" width="9" style="13"/>
    <col min="6657" max="6657" width="93.5" style="13" customWidth="1"/>
    <col min="6658" max="6658" width="8.75" style="13" customWidth="1"/>
    <col min="6659" max="6912" width="9" style="13"/>
    <col min="6913" max="6913" width="93.5" style="13" customWidth="1"/>
    <col min="6914" max="6914" width="8.75" style="13" customWidth="1"/>
    <col min="6915" max="7168" width="9" style="13"/>
    <col min="7169" max="7169" width="93.5" style="13" customWidth="1"/>
    <col min="7170" max="7170" width="8.75" style="13" customWidth="1"/>
    <col min="7171" max="7424" width="9" style="13"/>
    <col min="7425" max="7425" width="93.5" style="13" customWidth="1"/>
    <col min="7426" max="7426" width="8.75" style="13" customWidth="1"/>
    <col min="7427" max="7680" width="9" style="13"/>
    <col min="7681" max="7681" width="93.5" style="13" customWidth="1"/>
    <col min="7682" max="7682" width="8.75" style="13" customWidth="1"/>
    <col min="7683" max="7936" width="9" style="13"/>
    <col min="7937" max="7937" width="93.5" style="13" customWidth="1"/>
    <col min="7938" max="7938" width="8.75" style="13" customWidth="1"/>
    <col min="7939" max="8192" width="9" style="13"/>
    <col min="8193" max="8193" width="93.5" style="13" customWidth="1"/>
    <col min="8194" max="8194" width="8.75" style="13" customWidth="1"/>
    <col min="8195" max="8448" width="9" style="13"/>
    <col min="8449" max="8449" width="93.5" style="13" customWidth="1"/>
    <col min="8450" max="8450" width="8.75" style="13" customWidth="1"/>
    <col min="8451" max="8704" width="9" style="13"/>
    <col min="8705" max="8705" width="93.5" style="13" customWidth="1"/>
    <col min="8706" max="8706" width="8.75" style="13" customWidth="1"/>
    <col min="8707" max="8960" width="9" style="13"/>
    <col min="8961" max="8961" width="93.5" style="13" customWidth="1"/>
    <col min="8962" max="8962" width="8.75" style="13" customWidth="1"/>
    <col min="8963" max="9216" width="9" style="13"/>
    <col min="9217" max="9217" width="93.5" style="13" customWidth="1"/>
    <col min="9218" max="9218" width="8.75" style="13" customWidth="1"/>
    <col min="9219" max="9472" width="9" style="13"/>
    <col min="9473" max="9473" width="93.5" style="13" customWidth="1"/>
    <col min="9474" max="9474" width="8.75" style="13" customWidth="1"/>
    <col min="9475" max="9728" width="9" style="13"/>
    <col min="9729" max="9729" width="93.5" style="13" customWidth="1"/>
    <col min="9730" max="9730" width="8.75" style="13" customWidth="1"/>
    <col min="9731" max="9984" width="9" style="13"/>
    <col min="9985" max="9985" width="93.5" style="13" customWidth="1"/>
    <col min="9986" max="9986" width="8.75" style="13" customWidth="1"/>
    <col min="9987" max="10240" width="9" style="13"/>
    <col min="10241" max="10241" width="93.5" style="13" customWidth="1"/>
    <col min="10242" max="10242" width="8.75" style="13" customWidth="1"/>
    <col min="10243" max="10496" width="9" style="13"/>
    <col min="10497" max="10497" width="93.5" style="13" customWidth="1"/>
    <col min="10498" max="10498" width="8.75" style="13" customWidth="1"/>
    <col min="10499" max="10752" width="9" style="13"/>
    <col min="10753" max="10753" width="93.5" style="13" customWidth="1"/>
    <col min="10754" max="10754" width="8.75" style="13" customWidth="1"/>
    <col min="10755" max="11008" width="9" style="13"/>
    <col min="11009" max="11009" width="93.5" style="13" customWidth="1"/>
    <col min="11010" max="11010" width="8.75" style="13" customWidth="1"/>
    <col min="11011" max="11264" width="9" style="13"/>
    <col min="11265" max="11265" width="93.5" style="13" customWidth="1"/>
    <col min="11266" max="11266" width="8.75" style="13" customWidth="1"/>
    <col min="11267" max="11520" width="9" style="13"/>
    <col min="11521" max="11521" width="93.5" style="13" customWidth="1"/>
    <col min="11522" max="11522" width="8.75" style="13" customWidth="1"/>
    <col min="11523" max="11776" width="9" style="13"/>
    <col min="11777" max="11777" width="93.5" style="13" customWidth="1"/>
    <col min="11778" max="11778" width="8.75" style="13" customWidth="1"/>
    <col min="11779" max="12032" width="9" style="13"/>
    <col min="12033" max="12033" width="93.5" style="13" customWidth="1"/>
    <col min="12034" max="12034" width="8.75" style="13" customWidth="1"/>
    <col min="12035" max="12288" width="9" style="13"/>
    <col min="12289" max="12289" width="93.5" style="13" customWidth="1"/>
    <col min="12290" max="12290" width="8.75" style="13" customWidth="1"/>
    <col min="12291" max="12544" width="9" style="13"/>
    <col min="12545" max="12545" width="93.5" style="13" customWidth="1"/>
    <col min="12546" max="12546" width="8.75" style="13" customWidth="1"/>
    <col min="12547" max="12800" width="9" style="13"/>
    <col min="12801" max="12801" width="93.5" style="13" customWidth="1"/>
    <col min="12802" max="12802" width="8.75" style="13" customWidth="1"/>
    <col min="12803" max="13056" width="9" style="13"/>
    <col min="13057" max="13057" width="93.5" style="13" customWidth="1"/>
    <col min="13058" max="13058" width="8.75" style="13" customWidth="1"/>
    <col min="13059" max="13312" width="9" style="13"/>
    <col min="13313" max="13313" width="93.5" style="13" customWidth="1"/>
    <col min="13314" max="13314" width="8.75" style="13" customWidth="1"/>
    <col min="13315" max="13568" width="9" style="13"/>
    <col min="13569" max="13569" width="93.5" style="13" customWidth="1"/>
    <col min="13570" max="13570" width="8.75" style="13" customWidth="1"/>
    <col min="13571" max="13824" width="9" style="13"/>
    <col min="13825" max="13825" width="93.5" style="13" customWidth="1"/>
    <col min="13826" max="13826" width="8.75" style="13" customWidth="1"/>
    <col min="13827" max="14080" width="9" style="13"/>
    <col min="14081" max="14081" width="93.5" style="13" customWidth="1"/>
    <col min="14082" max="14082" width="8.75" style="13" customWidth="1"/>
    <col min="14083" max="14336" width="9" style="13"/>
    <col min="14337" max="14337" width="93.5" style="13" customWidth="1"/>
    <col min="14338" max="14338" width="8.75" style="13" customWidth="1"/>
    <col min="14339" max="14592" width="9" style="13"/>
    <col min="14593" max="14593" width="93.5" style="13" customWidth="1"/>
    <col min="14594" max="14594" width="8.75" style="13" customWidth="1"/>
    <col min="14595" max="14848" width="9" style="13"/>
    <col min="14849" max="14849" width="93.5" style="13" customWidth="1"/>
    <col min="14850" max="14850" width="8.75" style="13" customWidth="1"/>
    <col min="14851" max="15104" width="9" style="13"/>
    <col min="15105" max="15105" width="93.5" style="13" customWidth="1"/>
    <col min="15106" max="15106" width="8.75" style="13" customWidth="1"/>
    <col min="15107" max="15360" width="9" style="13"/>
    <col min="15361" max="15361" width="93.5" style="13" customWidth="1"/>
    <col min="15362" max="15362" width="8.75" style="13" customWidth="1"/>
    <col min="15363" max="15616" width="9" style="13"/>
    <col min="15617" max="15617" width="93.5" style="13" customWidth="1"/>
    <col min="15618" max="15618" width="8.75" style="13" customWidth="1"/>
    <col min="15619" max="15872" width="9" style="13"/>
    <col min="15873" max="15873" width="93.5" style="13" customWidth="1"/>
    <col min="15874" max="15874" width="8.75" style="13" customWidth="1"/>
    <col min="15875" max="16128" width="9" style="13"/>
    <col min="16129" max="16129" width="93.5" style="13" customWidth="1"/>
    <col min="16130" max="16130" width="8.75" style="13" customWidth="1"/>
    <col min="16131" max="16384" width="9" style="13"/>
  </cols>
  <sheetData>
    <row r="1" spans="1:2" ht="19.5">
      <c r="A1" s="22" t="s">
        <v>372</v>
      </c>
      <c r="B1" s="23" t="s">
        <v>113</v>
      </c>
    </row>
    <row r="2" spans="1:2" ht="19.5">
      <c r="A2" s="24" t="s">
        <v>243</v>
      </c>
    </row>
    <row r="3" spans="1:2" ht="19.5">
      <c r="A3" s="24" t="s">
        <v>373</v>
      </c>
    </row>
    <row r="4" spans="1:2" ht="19.5">
      <c r="A4" s="25" t="s">
        <v>3</v>
      </c>
    </row>
    <row r="5" spans="1:2" ht="19.5">
      <c r="A5" s="26" t="s">
        <v>4</v>
      </c>
    </row>
    <row r="6" spans="1:2" ht="19.5">
      <c r="A6" s="26" t="s">
        <v>244</v>
      </c>
    </row>
    <row r="7" spans="1:2" ht="19.5">
      <c r="A7" s="26" t="s">
        <v>245</v>
      </c>
    </row>
    <row r="8" spans="1:2" ht="19.5">
      <c r="A8" s="26" t="s">
        <v>7</v>
      </c>
    </row>
    <row r="9" spans="1:2" ht="19.5">
      <c r="A9" s="26" t="s">
        <v>8</v>
      </c>
    </row>
    <row r="10" spans="1:2" ht="19.5">
      <c r="A10" s="25" t="s">
        <v>9</v>
      </c>
    </row>
    <row r="11" spans="1:2" ht="19.5">
      <c r="A11" s="26" t="s">
        <v>687</v>
      </c>
    </row>
    <row r="12" spans="1:2" ht="97.5">
      <c r="A12" s="27" t="s">
        <v>681</v>
      </c>
    </row>
    <row r="13" spans="1:2" ht="19.5">
      <c r="A13" s="25" t="s">
        <v>11</v>
      </c>
    </row>
    <row r="14" spans="1:2" ht="19.5">
      <c r="A14" s="60" t="s">
        <v>489</v>
      </c>
    </row>
    <row r="15" spans="1:2" ht="19.5">
      <c r="A15" s="61" t="s">
        <v>490</v>
      </c>
    </row>
    <row r="16" spans="1:2" ht="19.5">
      <c r="A16" s="60" t="s">
        <v>14</v>
      </c>
    </row>
    <row r="17" spans="1:1" ht="370.5">
      <c r="A17" s="61" t="s">
        <v>491</v>
      </c>
    </row>
    <row r="18" spans="1:1" ht="409.5">
      <c r="A18" s="61" t="s">
        <v>492</v>
      </c>
    </row>
    <row r="19" spans="1:1" ht="136.5">
      <c r="A19" s="61" t="s">
        <v>493</v>
      </c>
    </row>
    <row r="20" spans="1:1" ht="292.5">
      <c r="A20" s="61" t="s">
        <v>494</v>
      </c>
    </row>
    <row r="21" spans="1:1" ht="409.5">
      <c r="A21" s="61" t="s">
        <v>495</v>
      </c>
    </row>
    <row r="22" spans="1:1" ht="195">
      <c r="A22" s="61" t="s">
        <v>496</v>
      </c>
    </row>
    <row r="23" spans="1:1" ht="19.5">
      <c r="A23" s="60" t="s">
        <v>497</v>
      </c>
    </row>
    <row r="24" spans="1:1" ht="39">
      <c r="A24" s="61" t="s">
        <v>498</v>
      </c>
    </row>
    <row r="25" spans="1:1" ht="19.5">
      <c r="A25" s="60" t="s">
        <v>499</v>
      </c>
    </row>
    <row r="26" spans="1:1" ht="19.5">
      <c r="A26" s="60" t="s">
        <v>500</v>
      </c>
    </row>
    <row r="27" spans="1:1" ht="19.5">
      <c r="A27" s="60" t="s">
        <v>21</v>
      </c>
    </row>
    <row r="28" spans="1:1" ht="19.5">
      <c r="A28" s="62" t="s">
        <v>22</v>
      </c>
    </row>
    <row r="29" spans="1:1" ht="39">
      <c r="A29" s="61" t="s">
        <v>527</v>
      </c>
    </row>
    <row r="30" spans="1:1" ht="39">
      <c r="A30" s="61" t="s">
        <v>121</v>
      </c>
    </row>
    <row r="31" spans="1:1" ht="19.5">
      <c r="A31" s="62" t="s">
        <v>24</v>
      </c>
    </row>
    <row r="32" spans="1:1" ht="19.5">
      <c r="A32" s="61" t="s">
        <v>501</v>
      </c>
    </row>
    <row r="33" spans="1:1" ht="58.5">
      <c r="A33" s="61" t="s">
        <v>123</v>
      </c>
    </row>
    <row r="34" spans="1:1" ht="39">
      <c r="A34" s="63" t="s">
        <v>124</v>
      </c>
    </row>
    <row r="35" spans="1:1" ht="20.25" thickBot="1">
      <c r="A35" s="64" t="s">
        <v>28</v>
      </c>
    </row>
  </sheetData>
  <phoneticPr fontId="2"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7803-BC5D-44AE-A110-2EE7FF11A8C5}">
  <dimension ref="A1:I25"/>
  <sheetViews>
    <sheetView workbookViewId="0">
      <selection activeCell="A7" sqref="A7:A11"/>
    </sheetView>
  </sheetViews>
  <sheetFormatPr defaultRowHeight="16.5"/>
  <cols>
    <col min="1" max="1" width="9.875" customWidth="1"/>
    <col min="5" max="5" width="12.125" customWidth="1"/>
    <col min="6" max="6" width="11" customWidth="1"/>
    <col min="8" max="8" width="15.875" customWidth="1"/>
  </cols>
  <sheetData>
    <row r="1" spans="1:9" ht="17.25" thickBot="1">
      <c r="A1" s="1228" t="s">
        <v>2065</v>
      </c>
      <c r="B1" s="1229"/>
      <c r="C1" s="1230"/>
      <c r="D1" s="1231"/>
      <c r="E1" s="1231"/>
      <c r="F1" s="1232" t="s">
        <v>2066</v>
      </c>
      <c r="G1" s="1753" t="s">
        <v>2067</v>
      </c>
      <c r="H1" s="1754"/>
    </row>
    <row r="2" spans="1:9" ht="17.25" thickBot="1">
      <c r="A2" s="1228" t="s">
        <v>2068</v>
      </c>
      <c r="B2" s="1233" t="s">
        <v>2069</v>
      </c>
      <c r="C2" s="1234"/>
      <c r="D2" s="1234"/>
      <c r="E2" s="1235"/>
      <c r="F2" s="1232" t="s">
        <v>2070</v>
      </c>
      <c r="G2" s="1755" t="s">
        <v>2071</v>
      </c>
      <c r="H2" s="1756"/>
    </row>
    <row r="3" spans="1:9" ht="64.5" customHeight="1">
      <c r="A3" s="1757" t="s">
        <v>2072</v>
      </c>
      <c r="B3" s="1758"/>
      <c r="C3" s="1758"/>
      <c r="D3" s="1758"/>
      <c r="E3" s="1758"/>
      <c r="F3" s="1758"/>
      <c r="G3" s="1758"/>
      <c r="H3" s="1758"/>
      <c r="I3" s="446" t="s">
        <v>113</v>
      </c>
    </row>
    <row r="4" spans="1:9" ht="26.25" customHeight="1" thickBot="1">
      <c r="A4" s="1759" t="s">
        <v>2099</v>
      </c>
      <c r="B4" s="1759"/>
      <c r="C4" s="1759"/>
      <c r="D4" s="1759"/>
      <c r="E4" s="1759"/>
      <c r="F4" s="1759"/>
      <c r="G4" s="1759"/>
      <c r="H4" s="1759"/>
    </row>
    <row r="5" spans="1:9">
      <c r="A5" s="1760" t="s">
        <v>2073</v>
      </c>
      <c r="B5" s="1760"/>
      <c r="C5" s="1760"/>
      <c r="D5" s="1760"/>
      <c r="E5" s="1760"/>
      <c r="F5" s="1761" t="s">
        <v>2074</v>
      </c>
      <c r="G5" s="1762"/>
      <c r="H5" s="1762"/>
    </row>
    <row r="6" spans="1:9" ht="17.25" thickBot="1">
      <c r="A6" s="1759"/>
      <c r="B6" s="1759"/>
      <c r="C6" s="1759"/>
      <c r="D6" s="1759"/>
      <c r="E6" s="1759"/>
      <c r="F6" s="1763"/>
      <c r="G6" s="1764"/>
      <c r="H6" s="1764"/>
    </row>
    <row r="7" spans="1:9" ht="32.1" customHeight="1">
      <c r="A7" s="1765" t="s">
        <v>2075</v>
      </c>
      <c r="B7" s="1231" t="s">
        <v>2076</v>
      </c>
      <c r="C7" s="1236"/>
      <c r="D7" s="1236"/>
      <c r="E7" s="1237"/>
      <c r="F7" s="1768">
        <f>SUM(F8:H11)</f>
        <v>0</v>
      </c>
      <c r="G7" s="1769"/>
      <c r="H7" s="1769"/>
    </row>
    <row r="8" spans="1:9" ht="32.1" customHeight="1">
      <c r="A8" s="1766"/>
      <c r="B8" s="1238" t="s">
        <v>2077</v>
      </c>
      <c r="C8" s="1239"/>
      <c r="D8" s="1265"/>
      <c r="E8" s="1266"/>
      <c r="F8" s="1770">
        <v>0</v>
      </c>
      <c r="G8" s="1771"/>
      <c r="H8" s="1771"/>
    </row>
    <row r="9" spans="1:9" ht="32.1" customHeight="1">
      <c r="A9" s="1766"/>
      <c r="B9" s="1240" t="s">
        <v>2078</v>
      </c>
      <c r="C9" s="1241"/>
      <c r="D9" s="1237"/>
      <c r="E9" s="1237"/>
      <c r="F9" s="1770">
        <v>0</v>
      </c>
      <c r="G9" s="1771"/>
      <c r="H9" s="1771"/>
    </row>
    <row r="10" spans="1:9" ht="32.1" customHeight="1">
      <c r="A10" s="1766"/>
      <c r="B10" s="1242" t="s">
        <v>2079</v>
      </c>
      <c r="C10" s="1239"/>
      <c r="D10" s="1239"/>
      <c r="E10" s="1243"/>
      <c r="F10" s="1770">
        <v>0</v>
      </c>
      <c r="G10" s="1771"/>
      <c r="H10" s="1771"/>
    </row>
    <row r="11" spans="1:9" ht="32.1" customHeight="1">
      <c r="A11" s="1767"/>
      <c r="B11" s="1242" t="s">
        <v>2080</v>
      </c>
      <c r="C11" s="1239"/>
      <c r="D11" s="1239"/>
      <c r="E11" s="1237"/>
      <c r="F11" s="1770">
        <v>0</v>
      </c>
      <c r="G11" s="1771"/>
      <c r="H11" s="1771"/>
    </row>
    <row r="12" spans="1:9" ht="32.1" customHeight="1">
      <c r="A12" s="1775" t="s">
        <v>2081</v>
      </c>
      <c r="B12" s="1244" t="s">
        <v>2076</v>
      </c>
      <c r="C12" s="1245"/>
      <c r="D12" s="1245"/>
      <c r="E12" s="1236"/>
      <c r="F12" s="1770">
        <f>F13+F14+F15</f>
        <v>7</v>
      </c>
      <c r="G12" s="1771"/>
      <c r="H12" s="1771"/>
    </row>
    <row r="13" spans="1:9" ht="32.1" customHeight="1">
      <c r="A13" s="1776"/>
      <c r="B13" s="1246" t="s">
        <v>2082</v>
      </c>
      <c r="C13" s="1247"/>
      <c r="D13" s="1248"/>
      <c r="E13" s="1243"/>
      <c r="F13" s="1770">
        <v>0</v>
      </c>
      <c r="G13" s="1771"/>
      <c r="H13" s="1771"/>
    </row>
    <row r="14" spans="1:9" ht="32.1" customHeight="1">
      <c r="A14" s="1776"/>
      <c r="B14" s="1246" t="s">
        <v>2083</v>
      </c>
      <c r="C14" s="1247"/>
      <c r="D14" s="1248"/>
      <c r="E14" s="1243"/>
      <c r="F14" s="1770">
        <v>3</v>
      </c>
      <c r="G14" s="1771"/>
      <c r="H14" s="1771"/>
    </row>
    <row r="15" spans="1:9" ht="32.1" customHeight="1">
      <c r="A15" s="1776"/>
      <c r="B15" s="1778" t="s">
        <v>2084</v>
      </c>
      <c r="C15" s="1249" t="s">
        <v>2085</v>
      </c>
      <c r="D15" s="1249"/>
      <c r="E15" s="1249"/>
      <c r="F15" s="1770">
        <f>SUM(F16:H17)</f>
        <v>4</v>
      </c>
      <c r="G15" s="1771"/>
      <c r="H15" s="1771"/>
    </row>
    <row r="16" spans="1:9" ht="32.1" customHeight="1">
      <c r="A16" s="1776"/>
      <c r="B16" s="1779"/>
      <c r="C16" s="1781" t="s">
        <v>2086</v>
      </c>
      <c r="D16" s="1782"/>
      <c r="E16" s="1783"/>
      <c r="F16" s="1770">
        <v>4</v>
      </c>
      <c r="G16" s="1771"/>
      <c r="H16" s="1771"/>
    </row>
    <row r="17" spans="1:8" ht="32.1" customHeight="1">
      <c r="A17" s="1776"/>
      <c r="B17" s="1780"/>
      <c r="C17" s="1249" t="s">
        <v>2087</v>
      </c>
      <c r="D17" s="1249"/>
      <c r="E17" s="1249"/>
      <c r="F17" s="1770">
        <v>0</v>
      </c>
      <c r="G17" s="1771"/>
      <c r="H17" s="1771"/>
    </row>
    <row r="18" spans="1:8" ht="32.1" customHeight="1">
      <c r="A18" s="1776"/>
      <c r="B18" s="1246" t="s">
        <v>2088</v>
      </c>
      <c r="C18" s="1247"/>
      <c r="D18" s="1243"/>
      <c r="E18" s="1243"/>
      <c r="F18" s="1770">
        <v>0</v>
      </c>
      <c r="G18" s="1771"/>
      <c r="H18" s="1771"/>
    </row>
    <row r="19" spans="1:8" ht="32.1" customHeight="1">
      <c r="A19" s="1776"/>
      <c r="B19" s="1250" t="s">
        <v>2089</v>
      </c>
      <c r="C19" s="1237"/>
      <c r="D19" s="1237"/>
      <c r="E19" s="1243"/>
      <c r="F19" s="1770">
        <v>0</v>
      </c>
      <c r="G19" s="1771"/>
      <c r="H19" s="1771"/>
    </row>
    <row r="20" spans="1:8" ht="32.1" customHeight="1" thickBot="1">
      <c r="A20" s="1777"/>
      <c r="B20" s="1251" t="s">
        <v>2090</v>
      </c>
      <c r="C20" s="1252"/>
      <c r="D20" s="1253"/>
      <c r="E20" s="1253"/>
      <c r="F20" s="1772">
        <v>0</v>
      </c>
      <c r="G20" s="1773"/>
      <c r="H20" s="1773"/>
    </row>
    <row r="21" spans="1:8" ht="33.75" customHeight="1">
      <c r="A21" s="1254" t="s">
        <v>2091</v>
      </c>
      <c r="B21" s="1255" t="s">
        <v>2092</v>
      </c>
      <c r="C21" s="1255"/>
      <c r="D21" s="1256" t="s">
        <v>2093</v>
      </c>
      <c r="E21" s="1256"/>
      <c r="F21" s="1254" t="s">
        <v>2094</v>
      </c>
      <c r="G21" s="1254"/>
      <c r="H21" s="1257"/>
    </row>
    <row r="22" spans="1:8" ht="30.75" customHeight="1">
      <c r="A22" s="1258"/>
      <c r="B22" s="1258"/>
      <c r="C22" s="1258"/>
      <c r="D22" s="1259" t="s">
        <v>2095</v>
      </c>
      <c r="E22" s="1259"/>
      <c r="F22" s="1260" t="s">
        <v>2096</v>
      </c>
      <c r="G22" s="1258"/>
      <c r="H22" s="1261"/>
    </row>
    <row r="23" spans="1:8" ht="42.75" customHeight="1">
      <c r="A23" s="1254"/>
      <c r="B23" s="1254"/>
      <c r="C23" s="1254"/>
      <c r="D23" s="1262"/>
      <c r="E23" s="1262"/>
      <c r="F23" s="1256"/>
      <c r="G23" s="1258"/>
      <c r="H23" s="1257"/>
    </row>
    <row r="24" spans="1:8">
      <c r="A24" s="1774" t="s">
        <v>2097</v>
      </c>
      <c r="B24" s="1774"/>
      <c r="C24" s="1774"/>
      <c r="D24" s="1774"/>
      <c r="E24" s="1774"/>
      <c r="F24" s="1774"/>
      <c r="G24" s="1774"/>
      <c r="H24" s="1774"/>
    </row>
    <row r="25" spans="1:8">
      <c r="A25" s="1263" t="s">
        <v>2098</v>
      </c>
      <c r="B25" s="1231"/>
      <c r="C25" s="1231"/>
      <c r="D25" s="1231"/>
      <c r="E25" s="1231"/>
      <c r="F25" s="1231"/>
      <c r="G25" s="1231"/>
      <c r="H25" s="1264"/>
    </row>
  </sheetData>
  <mergeCells count="25">
    <mergeCell ref="G1:H1"/>
    <mergeCell ref="G2:H2"/>
    <mergeCell ref="A3:H3"/>
    <mergeCell ref="A4:H4"/>
    <mergeCell ref="A5:E6"/>
    <mergeCell ref="F5:H6"/>
    <mergeCell ref="A7:A11"/>
    <mergeCell ref="F7:H7"/>
    <mergeCell ref="F8:H8"/>
    <mergeCell ref="F9:H9"/>
    <mergeCell ref="F10:H10"/>
    <mergeCell ref="F11:H11"/>
    <mergeCell ref="F19:H19"/>
    <mergeCell ref="F20:H20"/>
    <mergeCell ref="A24:H24"/>
    <mergeCell ref="A12:A20"/>
    <mergeCell ref="F12:H12"/>
    <mergeCell ref="F13:H13"/>
    <mergeCell ref="F14:H14"/>
    <mergeCell ref="B15:B17"/>
    <mergeCell ref="F15:H15"/>
    <mergeCell ref="C16:E16"/>
    <mergeCell ref="F16:H16"/>
    <mergeCell ref="F17:H17"/>
    <mergeCell ref="F18:H18"/>
  </mergeCells>
  <phoneticPr fontId="2" type="noConversion"/>
  <hyperlinks>
    <hyperlink ref="I3" location="預告統計資料發布時間表!A1" display="回發布時間表" xr:uid="{AB59BDF6-C568-44CE-800D-5DD50380E17B}"/>
  </hyperlink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4F0A-4DB6-44F4-A2D7-CC98B7F44968}">
  <sheetPr>
    <pageSetUpPr fitToPage="1"/>
  </sheetPr>
  <dimension ref="A1:L25"/>
  <sheetViews>
    <sheetView zoomScale="85" zoomScaleNormal="85" workbookViewId="0">
      <selection activeCell="L4" sqref="L4"/>
    </sheetView>
  </sheetViews>
  <sheetFormatPr defaultColWidth="8.875" defaultRowHeight="16.5"/>
  <cols>
    <col min="1" max="1" width="14.625" style="860" customWidth="1"/>
    <col min="2" max="2" width="9" style="860" customWidth="1"/>
    <col min="3" max="3" width="22.75" style="860" customWidth="1"/>
    <col min="4" max="4" width="16.25" style="860" customWidth="1"/>
    <col min="5" max="7" width="12.125" style="860" customWidth="1"/>
    <col min="8" max="9" width="16.25" style="860" customWidth="1"/>
    <col min="10" max="10" width="26" style="860" customWidth="1"/>
    <col min="11" max="11" width="15.375" style="860" customWidth="1"/>
    <col min="12" max="12" width="23.375" style="860" customWidth="1"/>
    <col min="13" max="256" width="8.875" style="1117"/>
    <col min="257" max="257" width="14.625" style="1117" customWidth="1"/>
    <col min="258" max="258" width="9" style="1117" customWidth="1"/>
    <col min="259" max="259" width="22.75" style="1117" customWidth="1"/>
    <col min="260" max="260" width="16.25" style="1117" customWidth="1"/>
    <col min="261" max="263" width="12.125" style="1117" customWidth="1"/>
    <col min="264" max="265" width="16.25" style="1117" customWidth="1"/>
    <col min="266" max="266" width="26" style="1117" customWidth="1"/>
    <col min="267" max="267" width="15.375" style="1117" customWidth="1"/>
    <col min="268" max="268" width="23.375" style="1117" customWidth="1"/>
    <col min="269" max="512" width="8.875" style="1117"/>
    <col min="513" max="513" width="14.625" style="1117" customWidth="1"/>
    <col min="514" max="514" width="9" style="1117" customWidth="1"/>
    <col min="515" max="515" width="22.75" style="1117" customWidth="1"/>
    <col min="516" max="516" width="16.25" style="1117" customWidth="1"/>
    <col min="517" max="519" width="12.125" style="1117" customWidth="1"/>
    <col min="520" max="521" width="16.25" style="1117" customWidth="1"/>
    <col min="522" max="522" width="26" style="1117" customWidth="1"/>
    <col min="523" max="523" width="15.375" style="1117" customWidth="1"/>
    <col min="524" max="524" width="23.375" style="1117" customWidth="1"/>
    <col min="525" max="768" width="8.875" style="1117"/>
    <col min="769" max="769" width="14.625" style="1117" customWidth="1"/>
    <col min="770" max="770" width="9" style="1117" customWidth="1"/>
    <col min="771" max="771" width="22.75" style="1117" customWidth="1"/>
    <col min="772" max="772" width="16.25" style="1117" customWidth="1"/>
    <col min="773" max="775" width="12.125" style="1117" customWidth="1"/>
    <col min="776" max="777" width="16.25" style="1117" customWidth="1"/>
    <col min="778" max="778" width="26" style="1117" customWidth="1"/>
    <col min="779" max="779" width="15.375" style="1117" customWidth="1"/>
    <col min="780" max="780" width="23.375" style="1117" customWidth="1"/>
    <col min="781" max="1024" width="8.875" style="1117"/>
    <col min="1025" max="1025" width="14.625" style="1117" customWidth="1"/>
    <col min="1026" max="1026" width="9" style="1117" customWidth="1"/>
    <col min="1027" max="1027" width="22.75" style="1117" customWidth="1"/>
    <col min="1028" max="1028" width="16.25" style="1117" customWidth="1"/>
    <col min="1029" max="1031" width="12.125" style="1117" customWidth="1"/>
    <col min="1032" max="1033" width="16.25" style="1117" customWidth="1"/>
    <col min="1034" max="1034" width="26" style="1117" customWidth="1"/>
    <col min="1035" max="1035" width="15.375" style="1117" customWidth="1"/>
    <col min="1036" max="1036" width="23.375" style="1117" customWidth="1"/>
    <col min="1037" max="1280" width="8.875" style="1117"/>
    <col min="1281" max="1281" width="14.625" style="1117" customWidth="1"/>
    <col min="1282" max="1282" width="9" style="1117" customWidth="1"/>
    <col min="1283" max="1283" width="22.75" style="1117" customWidth="1"/>
    <col min="1284" max="1284" width="16.25" style="1117" customWidth="1"/>
    <col min="1285" max="1287" width="12.125" style="1117" customWidth="1"/>
    <col min="1288" max="1289" width="16.25" style="1117" customWidth="1"/>
    <col min="1290" max="1290" width="26" style="1117" customWidth="1"/>
    <col min="1291" max="1291" width="15.375" style="1117" customWidth="1"/>
    <col min="1292" max="1292" width="23.375" style="1117" customWidth="1"/>
    <col min="1293" max="1536" width="8.875" style="1117"/>
    <col min="1537" max="1537" width="14.625" style="1117" customWidth="1"/>
    <col min="1538" max="1538" width="9" style="1117" customWidth="1"/>
    <col min="1539" max="1539" width="22.75" style="1117" customWidth="1"/>
    <col min="1540" max="1540" width="16.25" style="1117" customWidth="1"/>
    <col min="1541" max="1543" width="12.125" style="1117" customWidth="1"/>
    <col min="1544" max="1545" width="16.25" style="1117" customWidth="1"/>
    <col min="1546" max="1546" width="26" style="1117" customWidth="1"/>
    <col min="1547" max="1547" width="15.375" style="1117" customWidth="1"/>
    <col min="1548" max="1548" width="23.375" style="1117" customWidth="1"/>
    <col min="1549" max="1792" width="8.875" style="1117"/>
    <col min="1793" max="1793" width="14.625" style="1117" customWidth="1"/>
    <col min="1794" max="1794" width="9" style="1117" customWidth="1"/>
    <col min="1795" max="1795" width="22.75" style="1117" customWidth="1"/>
    <col min="1796" max="1796" width="16.25" style="1117" customWidth="1"/>
    <col min="1797" max="1799" width="12.125" style="1117" customWidth="1"/>
    <col min="1800" max="1801" width="16.25" style="1117" customWidth="1"/>
    <col min="1802" max="1802" width="26" style="1117" customWidth="1"/>
    <col min="1803" max="1803" width="15.375" style="1117" customWidth="1"/>
    <col min="1804" max="1804" width="23.375" style="1117" customWidth="1"/>
    <col min="1805" max="2048" width="8.875" style="1117"/>
    <col min="2049" max="2049" width="14.625" style="1117" customWidth="1"/>
    <col min="2050" max="2050" width="9" style="1117" customWidth="1"/>
    <col min="2051" max="2051" width="22.75" style="1117" customWidth="1"/>
    <col min="2052" max="2052" width="16.25" style="1117" customWidth="1"/>
    <col min="2053" max="2055" width="12.125" style="1117" customWidth="1"/>
    <col min="2056" max="2057" width="16.25" style="1117" customWidth="1"/>
    <col min="2058" max="2058" width="26" style="1117" customWidth="1"/>
    <col min="2059" max="2059" width="15.375" style="1117" customWidth="1"/>
    <col min="2060" max="2060" width="23.375" style="1117" customWidth="1"/>
    <col min="2061" max="2304" width="8.875" style="1117"/>
    <col min="2305" max="2305" width="14.625" style="1117" customWidth="1"/>
    <col min="2306" max="2306" width="9" style="1117" customWidth="1"/>
    <col min="2307" max="2307" width="22.75" style="1117" customWidth="1"/>
    <col min="2308" max="2308" width="16.25" style="1117" customWidth="1"/>
    <col min="2309" max="2311" width="12.125" style="1117" customWidth="1"/>
    <col min="2312" max="2313" width="16.25" style="1117" customWidth="1"/>
    <col min="2314" max="2314" width="26" style="1117" customWidth="1"/>
    <col min="2315" max="2315" width="15.375" style="1117" customWidth="1"/>
    <col min="2316" max="2316" width="23.375" style="1117" customWidth="1"/>
    <col min="2317" max="2560" width="8.875" style="1117"/>
    <col min="2561" max="2561" width="14.625" style="1117" customWidth="1"/>
    <col min="2562" max="2562" width="9" style="1117" customWidth="1"/>
    <col min="2563" max="2563" width="22.75" style="1117" customWidth="1"/>
    <col min="2564" max="2564" width="16.25" style="1117" customWidth="1"/>
    <col min="2565" max="2567" width="12.125" style="1117" customWidth="1"/>
    <col min="2568" max="2569" width="16.25" style="1117" customWidth="1"/>
    <col min="2570" max="2570" width="26" style="1117" customWidth="1"/>
    <col min="2571" max="2571" width="15.375" style="1117" customWidth="1"/>
    <col min="2572" max="2572" width="23.375" style="1117" customWidth="1"/>
    <col min="2573" max="2816" width="8.875" style="1117"/>
    <col min="2817" max="2817" width="14.625" style="1117" customWidth="1"/>
    <col min="2818" max="2818" width="9" style="1117" customWidth="1"/>
    <col min="2819" max="2819" width="22.75" style="1117" customWidth="1"/>
    <col min="2820" max="2820" width="16.25" style="1117" customWidth="1"/>
    <col min="2821" max="2823" width="12.125" style="1117" customWidth="1"/>
    <col min="2824" max="2825" width="16.25" style="1117" customWidth="1"/>
    <col min="2826" max="2826" width="26" style="1117" customWidth="1"/>
    <col min="2827" max="2827" width="15.375" style="1117" customWidth="1"/>
    <col min="2828" max="2828" width="23.375" style="1117" customWidth="1"/>
    <col min="2829" max="3072" width="8.875" style="1117"/>
    <col min="3073" max="3073" width="14.625" style="1117" customWidth="1"/>
    <col min="3074" max="3074" width="9" style="1117" customWidth="1"/>
    <col min="3075" max="3075" width="22.75" style="1117" customWidth="1"/>
    <col min="3076" max="3076" width="16.25" style="1117" customWidth="1"/>
    <col min="3077" max="3079" width="12.125" style="1117" customWidth="1"/>
    <col min="3080" max="3081" width="16.25" style="1117" customWidth="1"/>
    <col min="3082" max="3082" width="26" style="1117" customWidth="1"/>
    <col min="3083" max="3083" width="15.375" style="1117" customWidth="1"/>
    <col min="3084" max="3084" width="23.375" style="1117" customWidth="1"/>
    <col min="3085" max="3328" width="8.875" style="1117"/>
    <col min="3329" max="3329" width="14.625" style="1117" customWidth="1"/>
    <col min="3330" max="3330" width="9" style="1117" customWidth="1"/>
    <col min="3331" max="3331" width="22.75" style="1117" customWidth="1"/>
    <col min="3332" max="3332" width="16.25" style="1117" customWidth="1"/>
    <col min="3333" max="3335" width="12.125" style="1117" customWidth="1"/>
    <col min="3336" max="3337" width="16.25" style="1117" customWidth="1"/>
    <col min="3338" max="3338" width="26" style="1117" customWidth="1"/>
    <col min="3339" max="3339" width="15.375" style="1117" customWidth="1"/>
    <col min="3340" max="3340" width="23.375" style="1117" customWidth="1"/>
    <col min="3341" max="3584" width="8.875" style="1117"/>
    <col min="3585" max="3585" width="14.625" style="1117" customWidth="1"/>
    <col min="3586" max="3586" width="9" style="1117" customWidth="1"/>
    <col min="3587" max="3587" width="22.75" style="1117" customWidth="1"/>
    <col min="3588" max="3588" width="16.25" style="1117" customWidth="1"/>
    <col min="3589" max="3591" width="12.125" style="1117" customWidth="1"/>
    <col min="3592" max="3593" width="16.25" style="1117" customWidth="1"/>
    <col min="3594" max="3594" width="26" style="1117" customWidth="1"/>
    <col min="3595" max="3595" width="15.375" style="1117" customWidth="1"/>
    <col min="3596" max="3596" width="23.375" style="1117" customWidth="1"/>
    <col min="3597" max="3840" width="8.875" style="1117"/>
    <col min="3841" max="3841" width="14.625" style="1117" customWidth="1"/>
    <col min="3842" max="3842" width="9" style="1117" customWidth="1"/>
    <col min="3843" max="3843" width="22.75" style="1117" customWidth="1"/>
    <col min="3844" max="3844" width="16.25" style="1117" customWidth="1"/>
    <col min="3845" max="3847" width="12.125" style="1117" customWidth="1"/>
    <col min="3848" max="3849" width="16.25" style="1117" customWidth="1"/>
    <col min="3850" max="3850" width="26" style="1117" customWidth="1"/>
    <col min="3851" max="3851" width="15.375" style="1117" customWidth="1"/>
    <col min="3852" max="3852" width="23.375" style="1117" customWidth="1"/>
    <col min="3853" max="4096" width="8.875" style="1117"/>
    <col min="4097" max="4097" width="14.625" style="1117" customWidth="1"/>
    <col min="4098" max="4098" width="9" style="1117" customWidth="1"/>
    <col min="4099" max="4099" width="22.75" style="1117" customWidth="1"/>
    <col min="4100" max="4100" width="16.25" style="1117" customWidth="1"/>
    <col min="4101" max="4103" width="12.125" style="1117" customWidth="1"/>
    <col min="4104" max="4105" width="16.25" style="1117" customWidth="1"/>
    <col min="4106" max="4106" width="26" style="1117" customWidth="1"/>
    <col min="4107" max="4107" width="15.375" style="1117" customWidth="1"/>
    <col min="4108" max="4108" width="23.375" style="1117" customWidth="1"/>
    <col min="4109" max="4352" width="8.875" style="1117"/>
    <col min="4353" max="4353" width="14.625" style="1117" customWidth="1"/>
    <col min="4354" max="4354" width="9" style="1117" customWidth="1"/>
    <col min="4355" max="4355" width="22.75" style="1117" customWidth="1"/>
    <col min="4356" max="4356" width="16.25" style="1117" customWidth="1"/>
    <col min="4357" max="4359" width="12.125" style="1117" customWidth="1"/>
    <col min="4360" max="4361" width="16.25" style="1117" customWidth="1"/>
    <col min="4362" max="4362" width="26" style="1117" customWidth="1"/>
    <col min="4363" max="4363" width="15.375" style="1117" customWidth="1"/>
    <col min="4364" max="4364" width="23.375" style="1117" customWidth="1"/>
    <col min="4365" max="4608" width="8.875" style="1117"/>
    <col min="4609" max="4609" width="14.625" style="1117" customWidth="1"/>
    <col min="4610" max="4610" width="9" style="1117" customWidth="1"/>
    <col min="4611" max="4611" width="22.75" style="1117" customWidth="1"/>
    <col min="4612" max="4612" width="16.25" style="1117" customWidth="1"/>
    <col min="4613" max="4615" width="12.125" style="1117" customWidth="1"/>
    <col min="4616" max="4617" width="16.25" style="1117" customWidth="1"/>
    <col min="4618" max="4618" width="26" style="1117" customWidth="1"/>
    <col min="4619" max="4619" width="15.375" style="1117" customWidth="1"/>
    <col min="4620" max="4620" width="23.375" style="1117" customWidth="1"/>
    <col min="4621" max="4864" width="8.875" style="1117"/>
    <col min="4865" max="4865" width="14.625" style="1117" customWidth="1"/>
    <col min="4866" max="4866" width="9" style="1117" customWidth="1"/>
    <col min="4867" max="4867" width="22.75" style="1117" customWidth="1"/>
    <col min="4868" max="4868" width="16.25" style="1117" customWidth="1"/>
    <col min="4869" max="4871" width="12.125" style="1117" customWidth="1"/>
    <col min="4872" max="4873" width="16.25" style="1117" customWidth="1"/>
    <col min="4874" max="4874" width="26" style="1117" customWidth="1"/>
    <col min="4875" max="4875" width="15.375" style="1117" customWidth="1"/>
    <col min="4876" max="4876" width="23.375" style="1117" customWidth="1"/>
    <col min="4877" max="5120" width="8.875" style="1117"/>
    <col min="5121" max="5121" width="14.625" style="1117" customWidth="1"/>
    <col min="5122" max="5122" width="9" style="1117" customWidth="1"/>
    <col min="5123" max="5123" width="22.75" style="1117" customWidth="1"/>
    <col min="5124" max="5124" width="16.25" style="1117" customWidth="1"/>
    <col min="5125" max="5127" width="12.125" style="1117" customWidth="1"/>
    <col min="5128" max="5129" width="16.25" style="1117" customWidth="1"/>
    <col min="5130" max="5130" width="26" style="1117" customWidth="1"/>
    <col min="5131" max="5131" width="15.375" style="1117" customWidth="1"/>
    <col min="5132" max="5132" width="23.375" style="1117" customWidth="1"/>
    <col min="5133" max="5376" width="8.875" style="1117"/>
    <col min="5377" max="5377" width="14.625" style="1117" customWidth="1"/>
    <col min="5378" max="5378" width="9" style="1117" customWidth="1"/>
    <col min="5379" max="5379" width="22.75" style="1117" customWidth="1"/>
    <col min="5380" max="5380" width="16.25" style="1117" customWidth="1"/>
    <col min="5381" max="5383" width="12.125" style="1117" customWidth="1"/>
    <col min="5384" max="5385" width="16.25" style="1117" customWidth="1"/>
    <col min="5386" max="5386" width="26" style="1117" customWidth="1"/>
    <col min="5387" max="5387" width="15.375" style="1117" customWidth="1"/>
    <col min="5388" max="5388" width="23.375" style="1117" customWidth="1"/>
    <col min="5389" max="5632" width="8.875" style="1117"/>
    <col min="5633" max="5633" width="14.625" style="1117" customWidth="1"/>
    <col min="5634" max="5634" width="9" style="1117" customWidth="1"/>
    <col min="5635" max="5635" width="22.75" style="1117" customWidth="1"/>
    <col min="5636" max="5636" width="16.25" style="1117" customWidth="1"/>
    <col min="5637" max="5639" width="12.125" style="1117" customWidth="1"/>
    <col min="5640" max="5641" width="16.25" style="1117" customWidth="1"/>
    <col min="5642" max="5642" width="26" style="1117" customWidth="1"/>
    <col min="5643" max="5643" width="15.375" style="1117" customWidth="1"/>
    <col min="5644" max="5644" width="23.375" style="1117" customWidth="1"/>
    <col min="5645" max="5888" width="8.875" style="1117"/>
    <col min="5889" max="5889" width="14.625" style="1117" customWidth="1"/>
    <col min="5890" max="5890" width="9" style="1117" customWidth="1"/>
    <col min="5891" max="5891" width="22.75" style="1117" customWidth="1"/>
    <col min="5892" max="5892" width="16.25" style="1117" customWidth="1"/>
    <col min="5893" max="5895" width="12.125" style="1117" customWidth="1"/>
    <col min="5896" max="5897" width="16.25" style="1117" customWidth="1"/>
    <col min="5898" max="5898" width="26" style="1117" customWidth="1"/>
    <col min="5899" max="5899" width="15.375" style="1117" customWidth="1"/>
    <col min="5900" max="5900" width="23.375" style="1117" customWidth="1"/>
    <col min="5901" max="6144" width="8.875" style="1117"/>
    <col min="6145" max="6145" width="14.625" style="1117" customWidth="1"/>
    <col min="6146" max="6146" width="9" style="1117" customWidth="1"/>
    <col min="6147" max="6147" width="22.75" style="1117" customWidth="1"/>
    <col min="6148" max="6148" width="16.25" style="1117" customWidth="1"/>
    <col min="6149" max="6151" width="12.125" style="1117" customWidth="1"/>
    <col min="6152" max="6153" width="16.25" style="1117" customWidth="1"/>
    <col min="6154" max="6154" width="26" style="1117" customWidth="1"/>
    <col min="6155" max="6155" width="15.375" style="1117" customWidth="1"/>
    <col min="6156" max="6156" width="23.375" style="1117" customWidth="1"/>
    <col min="6157" max="6400" width="8.875" style="1117"/>
    <col min="6401" max="6401" width="14.625" style="1117" customWidth="1"/>
    <col min="6402" max="6402" width="9" style="1117" customWidth="1"/>
    <col min="6403" max="6403" width="22.75" style="1117" customWidth="1"/>
    <col min="6404" max="6404" width="16.25" style="1117" customWidth="1"/>
    <col min="6405" max="6407" width="12.125" style="1117" customWidth="1"/>
    <col min="6408" max="6409" width="16.25" style="1117" customWidth="1"/>
    <col min="6410" max="6410" width="26" style="1117" customWidth="1"/>
    <col min="6411" max="6411" width="15.375" style="1117" customWidth="1"/>
    <col min="6412" max="6412" width="23.375" style="1117" customWidth="1"/>
    <col min="6413" max="6656" width="8.875" style="1117"/>
    <col min="6657" max="6657" width="14.625" style="1117" customWidth="1"/>
    <col min="6658" max="6658" width="9" style="1117" customWidth="1"/>
    <col min="6659" max="6659" width="22.75" style="1117" customWidth="1"/>
    <col min="6660" max="6660" width="16.25" style="1117" customWidth="1"/>
    <col min="6661" max="6663" width="12.125" style="1117" customWidth="1"/>
    <col min="6664" max="6665" width="16.25" style="1117" customWidth="1"/>
    <col min="6666" max="6666" width="26" style="1117" customWidth="1"/>
    <col min="6667" max="6667" width="15.375" style="1117" customWidth="1"/>
    <col min="6668" max="6668" width="23.375" style="1117" customWidth="1"/>
    <col min="6669" max="6912" width="8.875" style="1117"/>
    <col min="6913" max="6913" width="14.625" style="1117" customWidth="1"/>
    <col min="6914" max="6914" width="9" style="1117" customWidth="1"/>
    <col min="6915" max="6915" width="22.75" style="1117" customWidth="1"/>
    <col min="6916" max="6916" width="16.25" style="1117" customWidth="1"/>
    <col min="6917" max="6919" width="12.125" style="1117" customWidth="1"/>
    <col min="6920" max="6921" width="16.25" style="1117" customWidth="1"/>
    <col min="6922" max="6922" width="26" style="1117" customWidth="1"/>
    <col min="6923" max="6923" width="15.375" style="1117" customWidth="1"/>
    <col min="6924" max="6924" width="23.375" style="1117" customWidth="1"/>
    <col min="6925" max="7168" width="8.875" style="1117"/>
    <col min="7169" max="7169" width="14.625" style="1117" customWidth="1"/>
    <col min="7170" max="7170" width="9" style="1117" customWidth="1"/>
    <col min="7171" max="7171" width="22.75" style="1117" customWidth="1"/>
    <col min="7172" max="7172" width="16.25" style="1117" customWidth="1"/>
    <col min="7173" max="7175" width="12.125" style="1117" customWidth="1"/>
    <col min="7176" max="7177" width="16.25" style="1117" customWidth="1"/>
    <col min="7178" max="7178" width="26" style="1117" customWidth="1"/>
    <col min="7179" max="7179" width="15.375" style="1117" customWidth="1"/>
    <col min="7180" max="7180" width="23.375" style="1117" customWidth="1"/>
    <col min="7181" max="7424" width="8.875" style="1117"/>
    <col min="7425" max="7425" width="14.625" style="1117" customWidth="1"/>
    <col min="7426" max="7426" width="9" style="1117" customWidth="1"/>
    <col min="7427" max="7427" width="22.75" style="1117" customWidth="1"/>
    <col min="7428" max="7428" width="16.25" style="1117" customWidth="1"/>
    <col min="7429" max="7431" width="12.125" style="1117" customWidth="1"/>
    <col min="7432" max="7433" width="16.25" style="1117" customWidth="1"/>
    <col min="7434" max="7434" width="26" style="1117" customWidth="1"/>
    <col min="7435" max="7435" width="15.375" style="1117" customWidth="1"/>
    <col min="7436" max="7436" width="23.375" style="1117" customWidth="1"/>
    <col min="7437" max="7680" width="8.875" style="1117"/>
    <col min="7681" max="7681" width="14.625" style="1117" customWidth="1"/>
    <col min="7682" max="7682" width="9" style="1117" customWidth="1"/>
    <col min="7683" max="7683" width="22.75" style="1117" customWidth="1"/>
    <col min="7684" max="7684" width="16.25" style="1117" customWidth="1"/>
    <col min="7685" max="7687" width="12.125" style="1117" customWidth="1"/>
    <col min="7688" max="7689" width="16.25" style="1117" customWidth="1"/>
    <col min="7690" max="7690" width="26" style="1117" customWidth="1"/>
    <col min="7691" max="7691" width="15.375" style="1117" customWidth="1"/>
    <col min="7692" max="7692" width="23.375" style="1117" customWidth="1"/>
    <col min="7693" max="7936" width="8.875" style="1117"/>
    <col min="7937" max="7937" width="14.625" style="1117" customWidth="1"/>
    <col min="7938" max="7938" width="9" style="1117" customWidth="1"/>
    <col min="7939" max="7939" width="22.75" style="1117" customWidth="1"/>
    <col min="7940" max="7940" width="16.25" style="1117" customWidth="1"/>
    <col min="7941" max="7943" width="12.125" style="1117" customWidth="1"/>
    <col min="7944" max="7945" width="16.25" style="1117" customWidth="1"/>
    <col min="7946" max="7946" width="26" style="1117" customWidth="1"/>
    <col min="7947" max="7947" width="15.375" style="1117" customWidth="1"/>
    <col min="7948" max="7948" width="23.375" style="1117" customWidth="1"/>
    <col min="7949" max="8192" width="8.875" style="1117"/>
    <col min="8193" max="8193" width="14.625" style="1117" customWidth="1"/>
    <col min="8194" max="8194" width="9" style="1117" customWidth="1"/>
    <col min="8195" max="8195" width="22.75" style="1117" customWidth="1"/>
    <col min="8196" max="8196" width="16.25" style="1117" customWidth="1"/>
    <col min="8197" max="8199" width="12.125" style="1117" customWidth="1"/>
    <col min="8200" max="8201" width="16.25" style="1117" customWidth="1"/>
    <col min="8202" max="8202" width="26" style="1117" customWidth="1"/>
    <col min="8203" max="8203" width="15.375" style="1117" customWidth="1"/>
    <col min="8204" max="8204" width="23.375" style="1117" customWidth="1"/>
    <col min="8205" max="8448" width="8.875" style="1117"/>
    <col min="8449" max="8449" width="14.625" style="1117" customWidth="1"/>
    <col min="8450" max="8450" width="9" style="1117" customWidth="1"/>
    <col min="8451" max="8451" width="22.75" style="1117" customWidth="1"/>
    <col min="8452" max="8452" width="16.25" style="1117" customWidth="1"/>
    <col min="8453" max="8455" width="12.125" style="1117" customWidth="1"/>
    <col min="8456" max="8457" width="16.25" style="1117" customWidth="1"/>
    <col min="8458" max="8458" width="26" style="1117" customWidth="1"/>
    <col min="8459" max="8459" width="15.375" style="1117" customWidth="1"/>
    <col min="8460" max="8460" width="23.375" style="1117" customWidth="1"/>
    <col min="8461" max="8704" width="8.875" style="1117"/>
    <col min="8705" max="8705" width="14.625" style="1117" customWidth="1"/>
    <col min="8706" max="8706" width="9" style="1117" customWidth="1"/>
    <col min="8707" max="8707" width="22.75" style="1117" customWidth="1"/>
    <col min="8708" max="8708" width="16.25" style="1117" customWidth="1"/>
    <col min="8709" max="8711" width="12.125" style="1117" customWidth="1"/>
    <col min="8712" max="8713" width="16.25" style="1117" customWidth="1"/>
    <col min="8714" max="8714" width="26" style="1117" customWidth="1"/>
    <col min="8715" max="8715" width="15.375" style="1117" customWidth="1"/>
    <col min="8716" max="8716" width="23.375" style="1117" customWidth="1"/>
    <col min="8717" max="8960" width="8.875" style="1117"/>
    <col min="8961" max="8961" width="14.625" style="1117" customWidth="1"/>
    <col min="8962" max="8962" width="9" style="1117" customWidth="1"/>
    <col min="8963" max="8963" width="22.75" style="1117" customWidth="1"/>
    <col min="8964" max="8964" width="16.25" style="1117" customWidth="1"/>
    <col min="8965" max="8967" width="12.125" style="1117" customWidth="1"/>
    <col min="8968" max="8969" width="16.25" style="1117" customWidth="1"/>
    <col min="8970" max="8970" width="26" style="1117" customWidth="1"/>
    <col min="8971" max="8971" width="15.375" style="1117" customWidth="1"/>
    <col min="8972" max="8972" width="23.375" style="1117" customWidth="1"/>
    <col min="8973" max="9216" width="8.875" style="1117"/>
    <col min="9217" max="9217" width="14.625" style="1117" customWidth="1"/>
    <col min="9218" max="9218" width="9" style="1117" customWidth="1"/>
    <col min="9219" max="9219" width="22.75" style="1117" customWidth="1"/>
    <col min="9220" max="9220" width="16.25" style="1117" customWidth="1"/>
    <col min="9221" max="9223" width="12.125" style="1117" customWidth="1"/>
    <col min="9224" max="9225" width="16.25" style="1117" customWidth="1"/>
    <col min="9226" max="9226" width="26" style="1117" customWidth="1"/>
    <col min="9227" max="9227" width="15.375" style="1117" customWidth="1"/>
    <col min="9228" max="9228" width="23.375" style="1117" customWidth="1"/>
    <col min="9229" max="9472" width="8.875" style="1117"/>
    <col min="9473" max="9473" width="14.625" style="1117" customWidth="1"/>
    <col min="9474" max="9474" width="9" style="1117" customWidth="1"/>
    <col min="9475" max="9475" width="22.75" style="1117" customWidth="1"/>
    <col min="9476" max="9476" width="16.25" style="1117" customWidth="1"/>
    <col min="9477" max="9479" width="12.125" style="1117" customWidth="1"/>
    <col min="9480" max="9481" width="16.25" style="1117" customWidth="1"/>
    <col min="9482" max="9482" width="26" style="1117" customWidth="1"/>
    <col min="9483" max="9483" width="15.375" style="1117" customWidth="1"/>
    <col min="9484" max="9484" width="23.375" style="1117" customWidth="1"/>
    <col min="9485" max="9728" width="8.875" style="1117"/>
    <col min="9729" max="9729" width="14.625" style="1117" customWidth="1"/>
    <col min="9730" max="9730" width="9" style="1117" customWidth="1"/>
    <col min="9731" max="9731" width="22.75" style="1117" customWidth="1"/>
    <col min="9732" max="9732" width="16.25" style="1117" customWidth="1"/>
    <col min="9733" max="9735" width="12.125" style="1117" customWidth="1"/>
    <col min="9736" max="9737" width="16.25" style="1117" customWidth="1"/>
    <col min="9738" max="9738" width="26" style="1117" customWidth="1"/>
    <col min="9739" max="9739" width="15.375" style="1117" customWidth="1"/>
    <col min="9740" max="9740" width="23.375" style="1117" customWidth="1"/>
    <col min="9741" max="9984" width="8.875" style="1117"/>
    <col min="9985" max="9985" width="14.625" style="1117" customWidth="1"/>
    <col min="9986" max="9986" width="9" style="1117" customWidth="1"/>
    <col min="9987" max="9987" width="22.75" style="1117" customWidth="1"/>
    <col min="9988" max="9988" width="16.25" style="1117" customWidth="1"/>
    <col min="9989" max="9991" width="12.125" style="1117" customWidth="1"/>
    <col min="9992" max="9993" width="16.25" style="1117" customWidth="1"/>
    <col min="9994" max="9994" width="26" style="1117" customWidth="1"/>
    <col min="9995" max="9995" width="15.375" style="1117" customWidth="1"/>
    <col min="9996" max="9996" width="23.375" style="1117" customWidth="1"/>
    <col min="9997" max="10240" width="8.875" style="1117"/>
    <col min="10241" max="10241" width="14.625" style="1117" customWidth="1"/>
    <col min="10242" max="10242" width="9" style="1117" customWidth="1"/>
    <col min="10243" max="10243" width="22.75" style="1117" customWidth="1"/>
    <col min="10244" max="10244" width="16.25" style="1117" customWidth="1"/>
    <col min="10245" max="10247" width="12.125" style="1117" customWidth="1"/>
    <col min="10248" max="10249" width="16.25" style="1117" customWidth="1"/>
    <col min="10250" max="10250" width="26" style="1117" customWidth="1"/>
    <col min="10251" max="10251" width="15.375" style="1117" customWidth="1"/>
    <col min="10252" max="10252" width="23.375" style="1117" customWidth="1"/>
    <col min="10253" max="10496" width="8.875" style="1117"/>
    <col min="10497" max="10497" width="14.625" style="1117" customWidth="1"/>
    <col min="10498" max="10498" width="9" style="1117" customWidth="1"/>
    <col min="10499" max="10499" width="22.75" style="1117" customWidth="1"/>
    <col min="10500" max="10500" width="16.25" style="1117" customWidth="1"/>
    <col min="10501" max="10503" width="12.125" style="1117" customWidth="1"/>
    <col min="10504" max="10505" width="16.25" style="1117" customWidth="1"/>
    <col min="10506" max="10506" width="26" style="1117" customWidth="1"/>
    <col min="10507" max="10507" width="15.375" style="1117" customWidth="1"/>
    <col min="10508" max="10508" width="23.375" style="1117" customWidth="1"/>
    <col min="10509" max="10752" width="8.875" style="1117"/>
    <col min="10753" max="10753" width="14.625" style="1117" customWidth="1"/>
    <col min="10754" max="10754" width="9" style="1117" customWidth="1"/>
    <col min="10755" max="10755" width="22.75" style="1117" customWidth="1"/>
    <col min="10756" max="10756" width="16.25" style="1117" customWidth="1"/>
    <col min="10757" max="10759" width="12.125" style="1117" customWidth="1"/>
    <col min="10760" max="10761" width="16.25" style="1117" customWidth="1"/>
    <col min="10762" max="10762" width="26" style="1117" customWidth="1"/>
    <col min="10763" max="10763" width="15.375" style="1117" customWidth="1"/>
    <col min="10764" max="10764" width="23.375" style="1117" customWidth="1"/>
    <col min="10765" max="11008" width="8.875" style="1117"/>
    <col min="11009" max="11009" width="14.625" style="1117" customWidth="1"/>
    <col min="11010" max="11010" width="9" style="1117" customWidth="1"/>
    <col min="11011" max="11011" width="22.75" style="1117" customWidth="1"/>
    <col min="11012" max="11012" width="16.25" style="1117" customWidth="1"/>
    <col min="11013" max="11015" width="12.125" style="1117" customWidth="1"/>
    <col min="11016" max="11017" width="16.25" style="1117" customWidth="1"/>
    <col min="11018" max="11018" width="26" style="1117" customWidth="1"/>
    <col min="11019" max="11019" width="15.375" style="1117" customWidth="1"/>
    <col min="11020" max="11020" width="23.375" style="1117" customWidth="1"/>
    <col min="11021" max="11264" width="8.875" style="1117"/>
    <col min="11265" max="11265" width="14.625" style="1117" customWidth="1"/>
    <col min="11266" max="11266" width="9" style="1117" customWidth="1"/>
    <col min="11267" max="11267" width="22.75" style="1117" customWidth="1"/>
    <col min="11268" max="11268" width="16.25" style="1117" customWidth="1"/>
    <col min="11269" max="11271" width="12.125" style="1117" customWidth="1"/>
    <col min="11272" max="11273" width="16.25" style="1117" customWidth="1"/>
    <col min="11274" max="11274" width="26" style="1117" customWidth="1"/>
    <col min="11275" max="11275" width="15.375" style="1117" customWidth="1"/>
    <col min="11276" max="11276" width="23.375" style="1117" customWidth="1"/>
    <col min="11277" max="11520" width="8.875" style="1117"/>
    <col min="11521" max="11521" width="14.625" style="1117" customWidth="1"/>
    <col min="11522" max="11522" width="9" style="1117" customWidth="1"/>
    <col min="11523" max="11523" width="22.75" style="1117" customWidth="1"/>
    <col min="11524" max="11524" width="16.25" style="1117" customWidth="1"/>
    <col min="11525" max="11527" width="12.125" style="1117" customWidth="1"/>
    <col min="11528" max="11529" width="16.25" style="1117" customWidth="1"/>
    <col min="11530" max="11530" width="26" style="1117" customWidth="1"/>
    <col min="11531" max="11531" width="15.375" style="1117" customWidth="1"/>
    <col min="11532" max="11532" width="23.375" style="1117" customWidth="1"/>
    <col min="11533" max="11776" width="8.875" style="1117"/>
    <col min="11777" max="11777" width="14.625" style="1117" customWidth="1"/>
    <col min="11778" max="11778" width="9" style="1117" customWidth="1"/>
    <col min="11779" max="11779" width="22.75" style="1117" customWidth="1"/>
    <col min="11780" max="11780" width="16.25" style="1117" customWidth="1"/>
    <col min="11781" max="11783" width="12.125" style="1117" customWidth="1"/>
    <col min="11784" max="11785" width="16.25" style="1117" customWidth="1"/>
    <col min="11786" max="11786" width="26" style="1117" customWidth="1"/>
    <col min="11787" max="11787" width="15.375" style="1117" customWidth="1"/>
    <col min="11788" max="11788" width="23.375" style="1117" customWidth="1"/>
    <col min="11789" max="12032" width="8.875" style="1117"/>
    <col min="12033" max="12033" width="14.625" style="1117" customWidth="1"/>
    <col min="12034" max="12034" width="9" style="1117" customWidth="1"/>
    <col min="12035" max="12035" width="22.75" style="1117" customWidth="1"/>
    <col min="12036" max="12036" width="16.25" style="1117" customWidth="1"/>
    <col min="12037" max="12039" width="12.125" style="1117" customWidth="1"/>
    <col min="12040" max="12041" width="16.25" style="1117" customWidth="1"/>
    <col min="12042" max="12042" width="26" style="1117" customWidth="1"/>
    <col min="12043" max="12043" width="15.375" style="1117" customWidth="1"/>
    <col min="12044" max="12044" width="23.375" style="1117" customWidth="1"/>
    <col min="12045" max="12288" width="8.875" style="1117"/>
    <col min="12289" max="12289" width="14.625" style="1117" customWidth="1"/>
    <col min="12290" max="12290" width="9" style="1117" customWidth="1"/>
    <col min="12291" max="12291" width="22.75" style="1117" customWidth="1"/>
    <col min="12292" max="12292" width="16.25" style="1117" customWidth="1"/>
    <col min="12293" max="12295" width="12.125" style="1117" customWidth="1"/>
    <col min="12296" max="12297" width="16.25" style="1117" customWidth="1"/>
    <col min="12298" max="12298" width="26" style="1117" customWidth="1"/>
    <col min="12299" max="12299" width="15.375" style="1117" customWidth="1"/>
    <col min="12300" max="12300" width="23.375" style="1117" customWidth="1"/>
    <col min="12301" max="12544" width="8.875" style="1117"/>
    <col min="12545" max="12545" width="14.625" style="1117" customWidth="1"/>
    <col min="12546" max="12546" width="9" style="1117" customWidth="1"/>
    <col min="12547" max="12547" width="22.75" style="1117" customWidth="1"/>
    <col min="12548" max="12548" width="16.25" style="1117" customWidth="1"/>
    <col min="12549" max="12551" width="12.125" style="1117" customWidth="1"/>
    <col min="12552" max="12553" width="16.25" style="1117" customWidth="1"/>
    <col min="12554" max="12554" width="26" style="1117" customWidth="1"/>
    <col min="12555" max="12555" width="15.375" style="1117" customWidth="1"/>
    <col min="12556" max="12556" width="23.375" style="1117" customWidth="1"/>
    <col min="12557" max="12800" width="8.875" style="1117"/>
    <col min="12801" max="12801" width="14.625" style="1117" customWidth="1"/>
    <col min="12802" max="12802" width="9" style="1117" customWidth="1"/>
    <col min="12803" max="12803" width="22.75" style="1117" customWidth="1"/>
    <col min="12804" max="12804" width="16.25" style="1117" customWidth="1"/>
    <col min="12805" max="12807" width="12.125" style="1117" customWidth="1"/>
    <col min="12808" max="12809" width="16.25" style="1117" customWidth="1"/>
    <col min="12810" max="12810" width="26" style="1117" customWidth="1"/>
    <col min="12811" max="12811" width="15.375" style="1117" customWidth="1"/>
    <col min="12812" max="12812" width="23.375" style="1117" customWidth="1"/>
    <col min="12813" max="13056" width="8.875" style="1117"/>
    <col min="13057" max="13057" width="14.625" style="1117" customWidth="1"/>
    <col min="13058" max="13058" width="9" style="1117" customWidth="1"/>
    <col min="13059" max="13059" width="22.75" style="1117" customWidth="1"/>
    <col min="13060" max="13060" width="16.25" style="1117" customWidth="1"/>
    <col min="13061" max="13063" width="12.125" style="1117" customWidth="1"/>
    <col min="13064" max="13065" width="16.25" style="1117" customWidth="1"/>
    <col min="13066" max="13066" width="26" style="1117" customWidth="1"/>
    <col min="13067" max="13067" width="15.375" style="1117" customWidth="1"/>
    <col min="13068" max="13068" width="23.375" style="1117" customWidth="1"/>
    <col min="13069" max="13312" width="8.875" style="1117"/>
    <col min="13313" max="13313" width="14.625" style="1117" customWidth="1"/>
    <col min="13314" max="13314" width="9" style="1117" customWidth="1"/>
    <col min="13315" max="13315" width="22.75" style="1117" customWidth="1"/>
    <col min="13316" max="13316" width="16.25" style="1117" customWidth="1"/>
    <col min="13317" max="13319" width="12.125" style="1117" customWidth="1"/>
    <col min="13320" max="13321" width="16.25" style="1117" customWidth="1"/>
    <col min="13322" max="13322" width="26" style="1117" customWidth="1"/>
    <col min="13323" max="13323" width="15.375" style="1117" customWidth="1"/>
    <col min="13324" max="13324" width="23.375" style="1117" customWidth="1"/>
    <col min="13325" max="13568" width="8.875" style="1117"/>
    <col min="13569" max="13569" width="14.625" style="1117" customWidth="1"/>
    <col min="13570" max="13570" width="9" style="1117" customWidth="1"/>
    <col min="13571" max="13571" width="22.75" style="1117" customWidth="1"/>
    <col min="13572" max="13572" width="16.25" style="1117" customWidth="1"/>
    <col min="13573" max="13575" width="12.125" style="1117" customWidth="1"/>
    <col min="13576" max="13577" width="16.25" style="1117" customWidth="1"/>
    <col min="13578" max="13578" width="26" style="1117" customWidth="1"/>
    <col min="13579" max="13579" width="15.375" style="1117" customWidth="1"/>
    <col min="13580" max="13580" width="23.375" style="1117" customWidth="1"/>
    <col min="13581" max="13824" width="8.875" style="1117"/>
    <col min="13825" max="13825" width="14.625" style="1117" customWidth="1"/>
    <col min="13826" max="13826" width="9" style="1117" customWidth="1"/>
    <col min="13827" max="13827" width="22.75" style="1117" customWidth="1"/>
    <col min="13828" max="13828" width="16.25" style="1117" customWidth="1"/>
    <col min="13829" max="13831" width="12.125" style="1117" customWidth="1"/>
    <col min="13832" max="13833" width="16.25" style="1117" customWidth="1"/>
    <col min="13834" max="13834" width="26" style="1117" customWidth="1"/>
    <col min="13835" max="13835" width="15.375" style="1117" customWidth="1"/>
    <col min="13836" max="13836" width="23.375" style="1117" customWidth="1"/>
    <col min="13837" max="14080" width="8.875" style="1117"/>
    <col min="14081" max="14081" width="14.625" style="1117" customWidth="1"/>
    <col min="14082" max="14082" width="9" style="1117" customWidth="1"/>
    <col min="14083" max="14083" width="22.75" style="1117" customWidth="1"/>
    <col min="14084" max="14084" width="16.25" style="1117" customWidth="1"/>
    <col min="14085" max="14087" width="12.125" style="1117" customWidth="1"/>
    <col min="14088" max="14089" width="16.25" style="1117" customWidth="1"/>
    <col min="14090" max="14090" width="26" style="1117" customWidth="1"/>
    <col min="14091" max="14091" width="15.375" style="1117" customWidth="1"/>
    <col min="14092" max="14092" width="23.375" style="1117" customWidth="1"/>
    <col min="14093" max="14336" width="8.875" style="1117"/>
    <col min="14337" max="14337" width="14.625" style="1117" customWidth="1"/>
    <col min="14338" max="14338" width="9" style="1117" customWidth="1"/>
    <col min="14339" max="14339" width="22.75" style="1117" customWidth="1"/>
    <col min="14340" max="14340" width="16.25" style="1117" customWidth="1"/>
    <col min="14341" max="14343" width="12.125" style="1117" customWidth="1"/>
    <col min="14344" max="14345" width="16.25" style="1117" customWidth="1"/>
    <col min="14346" max="14346" width="26" style="1117" customWidth="1"/>
    <col min="14347" max="14347" width="15.375" style="1117" customWidth="1"/>
    <col min="14348" max="14348" width="23.375" style="1117" customWidth="1"/>
    <col min="14349" max="14592" width="8.875" style="1117"/>
    <col min="14593" max="14593" width="14.625" style="1117" customWidth="1"/>
    <col min="14594" max="14594" width="9" style="1117" customWidth="1"/>
    <col min="14595" max="14595" width="22.75" style="1117" customWidth="1"/>
    <col min="14596" max="14596" width="16.25" style="1117" customWidth="1"/>
    <col min="14597" max="14599" width="12.125" style="1117" customWidth="1"/>
    <col min="14600" max="14601" width="16.25" style="1117" customWidth="1"/>
    <col min="14602" max="14602" width="26" style="1117" customWidth="1"/>
    <col min="14603" max="14603" width="15.375" style="1117" customWidth="1"/>
    <col min="14604" max="14604" width="23.375" style="1117" customWidth="1"/>
    <col min="14605" max="14848" width="8.875" style="1117"/>
    <col min="14849" max="14849" width="14.625" style="1117" customWidth="1"/>
    <col min="14850" max="14850" width="9" style="1117" customWidth="1"/>
    <col min="14851" max="14851" width="22.75" style="1117" customWidth="1"/>
    <col min="14852" max="14852" width="16.25" style="1117" customWidth="1"/>
    <col min="14853" max="14855" width="12.125" style="1117" customWidth="1"/>
    <col min="14856" max="14857" width="16.25" style="1117" customWidth="1"/>
    <col min="14858" max="14858" width="26" style="1117" customWidth="1"/>
    <col min="14859" max="14859" width="15.375" style="1117" customWidth="1"/>
    <col min="14860" max="14860" width="23.375" style="1117" customWidth="1"/>
    <col min="14861" max="15104" width="8.875" style="1117"/>
    <col min="15105" max="15105" width="14.625" style="1117" customWidth="1"/>
    <col min="15106" max="15106" width="9" style="1117" customWidth="1"/>
    <col min="15107" max="15107" width="22.75" style="1117" customWidth="1"/>
    <col min="15108" max="15108" width="16.25" style="1117" customWidth="1"/>
    <col min="15109" max="15111" width="12.125" style="1117" customWidth="1"/>
    <col min="15112" max="15113" width="16.25" style="1117" customWidth="1"/>
    <col min="15114" max="15114" width="26" style="1117" customWidth="1"/>
    <col min="15115" max="15115" width="15.375" style="1117" customWidth="1"/>
    <col min="15116" max="15116" width="23.375" style="1117" customWidth="1"/>
    <col min="15117" max="15360" width="8.875" style="1117"/>
    <col min="15361" max="15361" width="14.625" style="1117" customWidth="1"/>
    <col min="15362" max="15362" width="9" style="1117" customWidth="1"/>
    <col min="15363" max="15363" width="22.75" style="1117" customWidth="1"/>
    <col min="15364" max="15364" width="16.25" style="1117" customWidth="1"/>
    <col min="15365" max="15367" width="12.125" style="1117" customWidth="1"/>
    <col min="15368" max="15369" width="16.25" style="1117" customWidth="1"/>
    <col min="15370" max="15370" width="26" style="1117" customWidth="1"/>
    <col min="15371" max="15371" width="15.375" style="1117" customWidth="1"/>
    <col min="15372" max="15372" width="23.375" style="1117" customWidth="1"/>
    <col min="15373" max="15616" width="8.875" style="1117"/>
    <col min="15617" max="15617" width="14.625" style="1117" customWidth="1"/>
    <col min="15618" max="15618" width="9" style="1117" customWidth="1"/>
    <col min="15619" max="15619" width="22.75" style="1117" customWidth="1"/>
    <col min="15620" max="15620" width="16.25" style="1117" customWidth="1"/>
    <col min="15621" max="15623" width="12.125" style="1117" customWidth="1"/>
    <col min="15624" max="15625" width="16.25" style="1117" customWidth="1"/>
    <col min="15626" max="15626" width="26" style="1117" customWidth="1"/>
    <col min="15627" max="15627" width="15.375" style="1117" customWidth="1"/>
    <col min="15628" max="15628" width="23.375" style="1117" customWidth="1"/>
    <col min="15629" max="15872" width="8.875" style="1117"/>
    <col min="15873" max="15873" width="14.625" style="1117" customWidth="1"/>
    <col min="15874" max="15874" width="9" style="1117" customWidth="1"/>
    <col min="15875" max="15875" width="22.75" style="1117" customWidth="1"/>
    <col min="15876" max="15876" width="16.25" style="1117" customWidth="1"/>
    <col min="15877" max="15879" width="12.125" style="1117" customWidth="1"/>
    <col min="15880" max="15881" width="16.25" style="1117" customWidth="1"/>
    <col min="15882" max="15882" width="26" style="1117" customWidth="1"/>
    <col min="15883" max="15883" width="15.375" style="1117" customWidth="1"/>
    <col min="15884" max="15884" width="23.375" style="1117" customWidth="1"/>
    <col min="15885" max="16128" width="8.875" style="1117"/>
    <col min="16129" max="16129" width="14.625" style="1117" customWidth="1"/>
    <col min="16130" max="16130" width="9" style="1117" customWidth="1"/>
    <col min="16131" max="16131" width="22.75" style="1117" customWidth="1"/>
    <col min="16132" max="16132" width="16.25" style="1117" customWidth="1"/>
    <col min="16133" max="16135" width="12.125" style="1117" customWidth="1"/>
    <col min="16136" max="16137" width="16.25" style="1117" customWidth="1"/>
    <col min="16138" max="16138" width="26" style="1117" customWidth="1"/>
    <col min="16139" max="16139" width="15.375" style="1117" customWidth="1"/>
    <col min="16140" max="16140" width="23.375" style="1117" customWidth="1"/>
    <col min="16141" max="16384" width="8.875" style="1117"/>
  </cols>
  <sheetData>
    <row r="1" spans="1:12" s="1159" customFormat="1" ht="31.5">
      <c r="A1" s="1267" t="s">
        <v>2107</v>
      </c>
      <c r="D1" s="1268"/>
      <c r="E1" s="1268"/>
      <c r="F1" s="1268"/>
      <c r="G1" s="1268"/>
      <c r="H1" s="1268"/>
      <c r="I1" s="1268"/>
      <c r="J1" s="1269"/>
      <c r="K1" s="1270" t="s">
        <v>771</v>
      </c>
      <c r="L1" s="1271" t="s">
        <v>772</v>
      </c>
    </row>
    <row r="2" spans="1:12" s="1159" customFormat="1" ht="19.5">
      <c r="A2" s="1267" t="s">
        <v>2108</v>
      </c>
      <c r="C2" s="1272" t="s">
        <v>2109</v>
      </c>
      <c r="D2" s="1273"/>
      <c r="E2" s="1273"/>
      <c r="F2" s="1273"/>
      <c r="G2" s="1273"/>
      <c r="H2" s="1273"/>
      <c r="I2" s="1273"/>
      <c r="J2" s="1274"/>
      <c r="K2" s="1270" t="s">
        <v>2110</v>
      </c>
      <c r="L2" s="1275" t="s">
        <v>2111</v>
      </c>
    </row>
    <row r="3" spans="1:12" ht="32.25" customHeight="1">
      <c r="A3" s="1797" t="s">
        <v>2112</v>
      </c>
      <c r="B3" s="1797"/>
      <c r="C3" s="1797"/>
      <c r="D3" s="1797"/>
      <c r="E3" s="1797"/>
      <c r="F3" s="1797"/>
      <c r="G3" s="1797"/>
      <c r="H3" s="1797"/>
      <c r="I3" s="1797"/>
      <c r="J3" s="1797"/>
      <c r="K3" s="1797"/>
      <c r="L3" s="1797"/>
    </row>
    <row r="4" spans="1:12" ht="20.25" customHeight="1">
      <c r="A4" s="1276" t="s">
        <v>2113</v>
      </c>
      <c r="B4" s="1276"/>
      <c r="C4" s="1276"/>
      <c r="D4" s="1276"/>
      <c r="E4" s="1276"/>
      <c r="F4" s="1798" t="s">
        <v>2114</v>
      </c>
      <c r="G4" s="1798"/>
      <c r="H4" s="1798"/>
      <c r="I4" s="1798"/>
      <c r="J4" s="1276"/>
      <c r="K4" s="1276"/>
      <c r="L4" s="446" t="s">
        <v>113</v>
      </c>
    </row>
    <row r="5" spans="1:12" ht="19.5">
      <c r="A5" s="1272" t="s">
        <v>2115</v>
      </c>
      <c r="B5" s="1272"/>
      <c r="C5" s="1272"/>
      <c r="D5" s="1273"/>
      <c r="E5" s="1273"/>
      <c r="F5" s="1273"/>
      <c r="G5" s="1273"/>
      <c r="H5" s="1272"/>
      <c r="I5" s="1272"/>
      <c r="J5" s="1277"/>
      <c r="K5" s="1277"/>
      <c r="L5" s="1277" t="s">
        <v>2116</v>
      </c>
    </row>
    <row r="6" spans="1:12" ht="22.5" customHeight="1">
      <c r="A6" s="1799" t="s">
        <v>2117</v>
      </c>
      <c r="B6" s="1799"/>
      <c r="C6" s="1800"/>
      <c r="D6" s="1804" t="s">
        <v>2118</v>
      </c>
      <c r="E6" s="1805"/>
      <c r="F6" s="1805"/>
      <c r="G6" s="1805"/>
      <c r="H6" s="1805"/>
      <c r="I6" s="1805"/>
      <c r="J6" s="1806"/>
      <c r="K6" s="1807" t="s">
        <v>2119</v>
      </c>
      <c r="L6" s="1805"/>
    </row>
    <row r="7" spans="1:12" ht="19.5" customHeight="1">
      <c r="A7" s="1798"/>
      <c r="B7" s="1798"/>
      <c r="C7" s="1801"/>
      <c r="D7" s="1808" t="s">
        <v>2120</v>
      </c>
      <c r="E7" s="1279"/>
      <c r="F7" s="1278"/>
      <c r="G7" s="1278"/>
      <c r="H7" s="1280"/>
      <c r="I7" s="1280"/>
      <c r="J7" s="1281"/>
      <c r="K7" s="1811" t="s">
        <v>2121</v>
      </c>
      <c r="L7" s="1814" t="s">
        <v>2122</v>
      </c>
    </row>
    <row r="8" spans="1:12" ht="16.5" customHeight="1">
      <c r="A8" s="1798"/>
      <c r="B8" s="1798"/>
      <c r="C8" s="1801"/>
      <c r="D8" s="1809"/>
      <c r="E8" s="1817" t="s">
        <v>2123</v>
      </c>
      <c r="F8" s="1818" t="s">
        <v>2124</v>
      </c>
      <c r="G8" s="1817" t="s">
        <v>2125</v>
      </c>
      <c r="H8" s="1819" t="s">
        <v>2126</v>
      </c>
      <c r="I8" s="1821" t="s">
        <v>2127</v>
      </c>
      <c r="J8" s="1823" t="s">
        <v>2128</v>
      </c>
      <c r="K8" s="1812"/>
      <c r="L8" s="1815"/>
    </row>
    <row r="9" spans="1:12" ht="23.25" customHeight="1">
      <c r="A9" s="1802"/>
      <c r="B9" s="1802"/>
      <c r="C9" s="1803"/>
      <c r="D9" s="1810"/>
      <c r="E9" s="1817"/>
      <c r="F9" s="1817"/>
      <c r="G9" s="1817"/>
      <c r="H9" s="1820"/>
      <c r="I9" s="1822"/>
      <c r="J9" s="1824"/>
      <c r="K9" s="1813"/>
      <c r="L9" s="1816"/>
    </row>
    <row r="10" spans="1:12" ht="19.5" customHeight="1">
      <c r="A10" s="1790" t="s">
        <v>2129</v>
      </c>
      <c r="B10" s="1793" t="s">
        <v>818</v>
      </c>
      <c r="C10" s="1794"/>
      <c r="D10" s="1282"/>
      <c r="E10" s="1283"/>
      <c r="F10" s="1284"/>
      <c r="G10" s="1285"/>
      <c r="H10" s="1286"/>
      <c r="I10" s="1286"/>
      <c r="J10" s="1287"/>
      <c r="K10" s="1288"/>
      <c r="L10" s="1289"/>
    </row>
    <row r="11" spans="1:12" ht="19.5" customHeight="1">
      <c r="A11" s="1791"/>
      <c r="B11" s="1786" t="s">
        <v>2130</v>
      </c>
      <c r="C11" s="1787"/>
      <c r="D11" s="1282"/>
      <c r="E11" s="1290"/>
      <c r="F11" s="1291"/>
      <c r="G11" s="1292"/>
      <c r="H11" s="1286"/>
      <c r="I11" s="1286"/>
      <c r="J11" s="1287"/>
      <c r="K11" s="1288"/>
      <c r="L11" s="1293"/>
    </row>
    <row r="12" spans="1:12" ht="19.5" customHeight="1">
      <c r="A12" s="1791"/>
      <c r="B12" s="1788" t="s">
        <v>2131</v>
      </c>
      <c r="C12" s="1789"/>
      <c r="D12" s="1282"/>
      <c r="E12" s="1290"/>
      <c r="F12" s="1294"/>
      <c r="G12" s="1295"/>
      <c r="H12" s="1286"/>
      <c r="I12" s="1286"/>
      <c r="J12" s="1287"/>
      <c r="K12" s="1296"/>
      <c r="L12" s="1297"/>
    </row>
    <row r="13" spans="1:12" ht="19.5" customHeight="1">
      <c r="A13" s="1791"/>
      <c r="B13" s="1786" t="s">
        <v>2132</v>
      </c>
      <c r="C13" s="1787"/>
      <c r="D13" s="1282"/>
      <c r="E13" s="1290"/>
      <c r="F13" s="1294"/>
      <c r="G13" s="1290"/>
      <c r="H13" s="1286"/>
      <c r="I13" s="1286"/>
      <c r="J13" s="1287"/>
      <c r="K13" s="1296"/>
      <c r="L13" s="1297"/>
    </row>
    <row r="14" spans="1:12" ht="19.5" customHeight="1">
      <c r="A14" s="1791"/>
      <c r="B14" s="1788" t="s">
        <v>2133</v>
      </c>
      <c r="C14" s="1789"/>
      <c r="D14" s="1282"/>
      <c r="E14" s="1290"/>
      <c r="F14" s="1294"/>
      <c r="G14" s="1295"/>
      <c r="H14" s="1286"/>
      <c r="I14" s="1286"/>
      <c r="J14" s="1287"/>
      <c r="K14" s="1296"/>
      <c r="L14" s="1297"/>
    </row>
    <row r="15" spans="1:12" ht="19.5" customHeight="1">
      <c r="A15" s="1791"/>
      <c r="B15" s="1786" t="s">
        <v>2134</v>
      </c>
      <c r="C15" s="1787"/>
      <c r="D15" s="1282"/>
      <c r="E15" s="1290"/>
      <c r="F15" s="1298"/>
      <c r="G15" s="1295"/>
      <c r="H15" s="1286"/>
      <c r="I15" s="1286"/>
      <c r="J15" s="1287"/>
      <c r="K15" s="1296"/>
      <c r="L15" s="1297"/>
    </row>
    <row r="16" spans="1:12" ht="19.5" customHeight="1">
      <c r="A16" s="1791"/>
      <c r="B16" s="1786" t="s">
        <v>2135</v>
      </c>
      <c r="C16" s="1787"/>
      <c r="D16" s="1282"/>
      <c r="E16" s="1290"/>
      <c r="F16" s="1294"/>
      <c r="G16" s="1299"/>
      <c r="H16" s="1286"/>
      <c r="I16" s="1286"/>
      <c r="J16" s="1287"/>
      <c r="K16" s="1300"/>
      <c r="L16" s="1289"/>
    </row>
    <row r="17" spans="1:12" ht="19.5" customHeight="1">
      <c r="A17" s="1791"/>
      <c r="B17" s="1786" t="s">
        <v>2136</v>
      </c>
      <c r="C17" s="1787"/>
      <c r="D17" s="1282"/>
      <c r="E17" s="1290"/>
      <c r="F17" s="1294"/>
      <c r="G17" s="1295"/>
      <c r="H17" s="1286"/>
      <c r="I17" s="1286"/>
      <c r="J17" s="1287"/>
      <c r="K17" s="1296"/>
      <c r="L17" s="1297"/>
    </row>
    <row r="18" spans="1:12" ht="19.5" customHeight="1">
      <c r="A18" s="1791"/>
      <c r="B18" s="1786" t="s">
        <v>2137</v>
      </c>
      <c r="C18" s="1787"/>
      <c r="D18" s="1282"/>
      <c r="E18" s="1290"/>
      <c r="F18" s="1294"/>
      <c r="G18" s="1295"/>
      <c r="H18" s="1286"/>
      <c r="I18" s="1286"/>
      <c r="J18" s="1287"/>
      <c r="K18" s="1296"/>
      <c r="L18" s="1297"/>
    </row>
    <row r="19" spans="1:12" ht="19.5" customHeight="1">
      <c r="A19" s="1791"/>
      <c r="B19" s="1786" t="s">
        <v>2138</v>
      </c>
      <c r="C19" s="1787"/>
      <c r="D19" s="1282"/>
      <c r="E19" s="1290"/>
      <c r="F19" s="1291"/>
      <c r="G19" s="1292"/>
      <c r="H19" s="1286"/>
      <c r="I19" s="1286"/>
      <c r="J19" s="1287"/>
      <c r="K19" s="1301"/>
      <c r="L19" s="1302"/>
    </row>
    <row r="20" spans="1:12" ht="19.5" customHeight="1">
      <c r="A20" s="1791"/>
      <c r="B20" s="1788" t="s">
        <v>2139</v>
      </c>
      <c r="C20" s="1789"/>
      <c r="D20" s="1282"/>
      <c r="E20" s="1290"/>
      <c r="F20" s="1303"/>
      <c r="G20" s="1290"/>
      <c r="H20" s="1286"/>
      <c r="I20" s="1286"/>
      <c r="J20" s="1287"/>
      <c r="K20" s="1301"/>
      <c r="L20" s="1302"/>
    </row>
    <row r="21" spans="1:12" ht="19.5" customHeight="1">
      <c r="A21" s="1791"/>
      <c r="B21" s="1788" t="s">
        <v>2140</v>
      </c>
      <c r="C21" s="1789"/>
      <c r="D21" s="1304"/>
      <c r="E21" s="1305"/>
      <c r="F21" s="1294"/>
      <c r="G21" s="1306"/>
      <c r="H21" s="1307"/>
      <c r="I21" s="1307"/>
      <c r="J21" s="1287"/>
      <c r="K21" s="1296"/>
      <c r="L21" s="1289"/>
    </row>
    <row r="22" spans="1:12" ht="19.5" customHeight="1">
      <c r="A22" s="1791"/>
      <c r="B22" s="1786" t="s">
        <v>2141</v>
      </c>
      <c r="C22" s="1787"/>
      <c r="D22" s="1304"/>
      <c r="E22" s="1305"/>
      <c r="F22" s="1294"/>
      <c r="G22" s="1306"/>
      <c r="H22" s="1307"/>
      <c r="I22" s="1307"/>
      <c r="J22" s="1308"/>
      <c r="K22" s="1300"/>
      <c r="L22" s="1309"/>
    </row>
    <row r="23" spans="1:12" ht="19.5" customHeight="1" thickBot="1">
      <c r="A23" s="1792"/>
      <c r="B23" s="1795" t="s">
        <v>2142</v>
      </c>
      <c r="C23" s="1796"/>
      <c r="D23" s="1310"/>
      <c r="E23" s="1311"/>
      <c r="F23" s="1312"/>
      <c r="G23" s="1313"/>
      <c r="H23" s="1314"/>
      <c r="I23" s="1314"/>
      <c r="J23" s="1315"/>
      <c r="K23" s="1316"/>
      <c r="L23" s="1317"/>
    </row>
    <row r="24" spans="1:12" ht="41.25" customHeight="1" thickTop="1">
      <c r="A24" s="1784" t="s">
        <v>2143</v>
      </c>
      <c r="B24" s="1784"/>
      <c r="C24" s="1785"/>
      <c r="D24" s="1318">
        <v>13666</v>
      </c>
      <c r="E24" s="1319">
        <v>9633</v>
      </c>
      <c r="F24" s="1320">
        <v>15</v>
      </c>
      <c r="G24" s="1321"/>
      <c r="H24" s="1322"/>
      <c r="I24" s="1322"/>
      <c r="J24" s="1323"/>
      <c r="K24" s="1324"/>
      <c r="L24" s="1325"/>
    </row>
    <row r="25" spans="1:12">
      <c r="G25" s="1326"/>
    </row>
  </sheetData>
  <mergeCells count="30">
    <mergeCell ref="A3:L3"/>
    <mergeCell ref="F4:I4"/>
    <mergeCell ref="A6:C9"/>
    <mergeCell ref="D6:J6"/>
    <mergeCell ref="K6:L6"/>
    <mergeCell ref="D7:D9"/>
    <mergeCell ref="K7:K9"/>
    <mergeCell ref="L7:L9"/>
    <mergeCell ref="E8:E9"/>
    <mergeCell ref="F8:F9"/>
    <mergeCell ref="G8:G9"/>
    <mergeCell ref="H8:H9"/>
    <mergeCell ref="I8:I9"/>
    <mergeCell ref="J8:J9"/>
    <mergeCell ref="A24:C24"/>
    <mergeCell ref="B15:C15"/>
    <mergeCell ref="B16:C16"/>
    <mergeCell ref="B17:C17"/>
    <mergeCell ref="B18:C18"/>
    <mergeCell ref="B19:C19"/>
    <mergeCell ref="B20:C20"/>
    <mergeCell ref="A10:A23"/>
    <mergeCell ref="B10:C10"/>
    <mergeCell ref="B11:C11"/>
    <mergeCell ref="B12:C12"/>
    <mergeCell ref="B13:C13"/>
    <mergeCell ref="B14:C14"/>
    <mergeCell ref="B21:C21"/>
    <mergeCell ref="B22:C22"/>
    <mergeCell ref="B23:C23"/>
  </mergeCells>
  <phoneticPr fontId="2" type="noConversion"/>
  <hyperlinks>
    <hyperlink ref="L4" location="預告統計資料發布時間表!A1" display="回發布時間表" xr:uid="{DEA6B3D4-6B27-459D-A46C-425A6143915B}"/>
  </hyperlinks>
  <printOptions horizontalCentered="1" verticalCentered="1"/>
  <pageMargins left="0.39370078740157483" right="0.39370078740157483" top="0.39370078740157483" bottom="0.39370078740157483" header="0.19685039370078741" footer="0.19685039370078741"/>
  <pageSetup paperSize="9" scale="70" orientation="landscape" r:id="rId1"/>
  <headerFooter alignWithMargins="0">
    <oddFooter>&amp;C7-15</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DBBC-2274-415F-A710-98A54FE844F9}">
  <sheetPr>
    <pageSetUpPr fitToPage="1"/>
  </sheetPr>
  <dimension ref="A1:L25"/>
  <sheetViews>
    <sheetView zoomScale="80" zoomScaleNormal="80" workbookViewId="0">
      <selection activeCell="K4" sqref="K4"/>
    </sheetView>
  </sheetViews>
  <sheetFormatPr defaultColWidth="8.875" defaultRowHeight="16.5"/>
  <cols>
    <col min="1" max="1" width="14.625" style="860" customWidth="1"/>
    <col min="2" max="2" width="9" style="860" customWidth="1"/>
    <col min="3" max="3" width="22.75" style="860" customWidth="1"/>
    <col min="4" max="4" width="16.25" style="860" customWidth="1"/>
    <col min="5" max="6" width="12.125" style="860" customWidth="1"/>
    <col min="7" max="8" width="16.25" style="860" customWidth="1"/>
    <col min="9" max="9" width="26.625" style="860" customWidth="1"/>
    <col min="10" max="10" width="17.25" style="860" customWidth="1"/>
    <col min="11" max="11" width="24.5" style="860" customWidth="1"/>
    <col min="12" max="256" width="8.875" style="1117"/>
    <col min="257" max="257" width="14.625" style="1117" customWidth="1"/>
    <col min="258" max="258" width="9" style="1117" customWidth="1"/>
    <col min="259" max="259" width="22.75" style="1117" customWidth="1"/>
    <col min="260" max="260" width="16.25" style="1117" customWidth="1"/>
    <col min="261" max="262" width="12.125" style="1117" customWidth="1"/>
    <col min="263" max="264" width="16.25" style="1117" customWidth="1"/>
    <col min="265" max="265" width="26.625" style="1117" customWidth="1"/>
    <col min="266" max="266" width="17.25" style="1117" customWidth="1"/>
    <col min="267" max="267" width="24.5" style="1117" customWidth="1"/>
    <col min="268" max="512" width="8.875" style="1117"/>
    <col min="513" max="513" width="14.625" style="1117" customWidth="1"/>
    <col min="514" max="514" width="9" style="1117" customWidth="1"/>
    <col min="515" max="515" width="22.75" style="1117" customWidth="1"/>
    <col min="516" max="516" width="16.25" style="1117" customWidth="1"/>
    <col min="517" max="518" width="12.125" style="1117" customWidth="1"/>
    <col min="519" max="520" width="16.25" style="1117" customWidth="1"/>
    <col min="521" max="521" width="26.625" style="1117" customWidth="1"/>
    <col min="522" max="522" width="17.25" style="1117" customWidth="1"/>
    <col min="523" max="523" width="24.5" style="1117" customWidth="1"/>
    <col min="524" max="768" width="8.875" style="1117"/>
    <col min="769" max="769" width="14.625" style="1117" customWidth="1"/>
    <col min="770" max="770" width="9" style="1117" customWidth="1"/>
    <col min="771" max="771" width="22.75" style="1117" customWidth="1"/>
    <col min="772" max="772" width="16.25" style="1117" customWidth="1"/>
    <col min="773" max="774" width="12.125" style="1117" customWidth="1"/>
    <col min="775" max="776" width="16.25" style="1117" customWidth="1"/>
    <col min="777" max="777" width="26.625" style="1117" customWidth="1"/>
    <col min="778" max="778" width="17.25" style="1117" customWidth="1"/>
    <col min="779" max="779" width="24.5" style="1117" customWidth="1"/>
    <col min="780" max="1024" width="8.875" style="1117"/>
    <col min="1025" max="1025" width="14.625" style="1117" customWidth="1"/>
    <col min="1026" max="1026" width="9" style="1117" customWidth="1"/>
    <col min="1027" max="1027" width="22.75" style="1117" customWidth="1"/>
    <col min="1028" max="1028" width="16.25" style="1117" customWidth="1"/>
    <col min="1029" max="1030" width="12.125" style="1117" customWidth="1"/>
    <col min="1031" max="1032" width="16.25" style="1117" customWidth="1"/>
    <col min="1033" max="1033" width="26.625" style="1117" customWidth="1"/>
    <col min="1034" max="1034" width="17.25" style="1117" customWidth="1"/>
    <col min="1035" max="1035" width="24.5" style="1117" customWidth="1"/>
    <col min="1036" max="1280" width="8.875" style="1117"/>
    <col min="1281" max="1281" width="14.625" style="1117" customWidth="1"/>
    <col min="1282" max="1282" width="9" style="1117" customWidth="1"/>
    <col min="1283" max="1283" width="22.75" style="1117" customWidth="1"/>
    <col min="1284" max="1284" width="16.25" style="1117" customWidth="1"/>
    <col min="1285" max="1286" width="12.125" style="1117" customWidth="1"/>
    <col min="1287" max="1288" width="16.25" style="1117" customWidth="1"/>
    <col min="1289" max="1289" width="26.625" style="1117" customWidth="1"/>
    <col min="1290" max="1290" width="17.25" style="1117" customWidth="1"/>
    <col min="1291" max="1291" width="24.5" style="1117" customWidth="1"/>
    <col min="1292" max="1536" width="8.875" style="1117"/>
    <col min="1537" max="1537" width="14.625" style="1117" customWidth="1"/>
    <col min="1538" max="1538" width="9" style="1117" customWidth="1"/>
    <col min="1539" max="1539" width="22.75" style="1117" customWidth="1"/>
    <col min="1540" max="1540" width="16.25" style="1117" customWidth="1"/>
    <col min="1541" max="1542" width="12.125" style="1117" customWidth="1"/>
    <col min="1543" max="1544" width="16.25" style="1117" customWidth="1"/>
    <col min="1545" max="1545" width="26.625" style="1117" customWidth="1"/>
    <col min="1546" max="1546" width="17.25" style="1117" customWidth="1"/>
    <col min="1547" max="1547" width="24.5" style="1117" customWidth="1"/>
    <col min="1548" max="1792" width="8.875" style="1117"/>
    <col min="1793" max="1793" width="14.625" style="1117" customWidth="1"/>
    <col min="1794" max="1794" width="9" style="1117" customWidth="1"/>
    <col min="1795" max="1795" width="22.75" style="1117" customWidth="1"/>
    <col min="1796" max="1796" width="16.25" style="1117" customWidth="1"/>
    <col min="1797" max="1798" width="12.125" style="1117" customWidth="1"/>
    <col min="1799" max="1800" width="16.25" style="1117" customWidth="1"/>
    <col min="1801" max="1801" width="26.625" style="1117" customWidth="1"/>
    <col min="1802" max="1802" width="17.25" style="1117" customWidth="1"/>
    <col min="1803" max="1803" width="24.5" style="1117" customWidth="1"/>
    <col min="1804" max="2048" width="8.875" style="1117"/>
    <col min="2049" max="2049" width="14.625" style="1117" customWidth="1"/>
    <col min="2050" max="2050" width="9" style="1117" customWidth="1"/>
    <col min="2051" max="2051" width="22.75" style="1117" customWidth="1"/>
    <col min="2052" max="2052" width="16.25" style="1117" customWidth="1"/>
    <col min="2053" max="2054" width="12.125" style="1117" customWidth="1"/>
    <col min="2055" max="2056" width="16.25" style="1117" customWidth="1"/>
    <col min="2057" max="2057" width="26.625" style="1117" customWidth="1"/>
    <col min="2058" max="2058" width="17.25" style="1117" customWidth="1"/>
    <col min="2059" max="2059" width="24.5" style="1117" customWidth="1"/>
    <col min="2060" max="2304" width="8.875" style="1117"/>
    <col min="2305" max="2305" width="14.625" style="1117" customWidth="1"/>
    <col min="2306" max="2306" width="9" style="1117" customWidth="1"/>
    <col min="2307" max="2307" width="22.75" style="1117" customWidth="1"/>
    <col min="2308" max="2308" width="16.25" style="1117" customWidth="1"/>
    <col min="2309" max="2310" width="12.125" style="1117" customWidth="1"/>
    <col min="2311" max="2312" width="16.25" style="1117" customWidth="1"/>
    <col min="2313" max="2313" width="26.625" style="1117" customWidth="1"/>
    <col min="2314" max="2314" width="17.25" style="1117" customWidth="1"/>
    <col min="2315" max="2315" width="24.5" style="1117" customWidth="1"/>
    <col min="2316" max="2560" width="8.875" style="1117"/>
    <col min="2561" max="2561" width="14.625" style="1117" customWidth="1"/>
    <col min="2562" max="2562" width="9" style="1117" customWidth="1"/>
    <col min="2563" max="2563" width="22.75" style="1117" customWidth="1"/>
    <col min="2564" max="2564" width="16.25" style="1117" customWidth="1"/>
    <col min="2565" max="2566" width="12.125" style="1117" customWidth="1"/>
    <col min="2567" max="2568" width="16.25" style="1117" customWidth="1"/>
    <col min="2569" max="2569" width="26.625" style="1117" customWidth="1"/>
    <col min="2570" max="2570" width="17.25" style="1117" customWidth="1"/>
    <col min="2571" max="2571" width="24.5" style="1117" customWidth="1"/>
    <col min="2572" max="2816" width="8.875" style="1117"/>
    <col min="2817" max="2817" width="14.625" style="1117" customWidth="1"/>
    <col min="2818" max="2818" width="9" style="1117" customWidth="1"/>
    <col min="2819" max="2819" width="22.75" style="1117" customWidth="1"/>
    <col min="2820" max="2820" width="16.25" style="1117" customWidth="1"/>
    <col min="2821" max="2822" width="12.125" style="1117" customWidth="1"/>
    <col min="2823" max="2824" width="16.25" style="1117" customWidth="1"/>
    <col min="2825" max="2825" width="26.625" style="1117" customWidth="1"/>
    <col min="2826" max="2826" width="17.25" style="1117" customWidth="1"/>
    <col min="2827" max="2827" width="24.5" style="1117" customWidth="1"/>
    <col min="2828" max="3072" width="8.875" style="1117"/>
    <col min="3073" max="3073" width="14.625" style="1117" customWidth="1"/>
    <col min="3074" max="3074" width="9" style="1117" customWidth="1"/>
    <col min="3075" max="3075" width="22.75" style="1117" customWidth="1"/>
    <col min="3076" max="3076" width="16.25" style="1117" customWidth="1"/>
    <col min="3077" max="3078" width="12.125" style="1117" customWidth="1"/>
    <col min="3079" max="3080" width="16.25" style="1117" customWidth="1"/>
    <col min="3081" max="3081" width="26.625" style="1117" customWidth="1"/>
    <col min="3082" max="3082" width="17.25" style="1117" customWidth="1"/>
    <col min="3083" max="3083" width="24.5" style="1117" customWidth="1"/>
    <col min="3084" max="3328" width="8.875" style="1117"/>
    <col min="3329" max="3329" width="14.625" style="1117" customWidth="1"/>
    <col min="3330" max="3330" width="9" style="1117" customWidth="1"/>
    <col min="3331" max="3331" width="22.75" style="1117" customWidth="1"/>
    <col min="3332" max="3332" width="16.25" style="1117" customWidth="1"/>
    <col min="3333" max="3334" width="12.125" style="1117" customWidth="1"/>
    <col min="3335" max="3336" width="16.25" style="1117" customWidth="1"/>
    <col min="3337" max="3337" width="26.625" style="1117" customWidth="1"/>
    <col min="3338" max="3338" width="17.25" style="1117" customWidth="1"/>
    <col min="3339" max="3339" width="24.5" style="1117" customWidth="1"/>
    <col min="3340" max="3584" width="8.875" style="1117"/>
    <col min="3585" max="3585" width="14.625" style="1117" customWidth="1"/>
    <col min="3586" max="3586" width="9" style="1117" customWidth="1"/>
    <col min="3587" max="3587" width="22.75" style="1117" customWidth="1"/>
    <col min="3588" max="3588" width="16.25" style="1117" customWidth="1"/>
    <col min="3589" max="3590" width="12.125" style="1117" customWidth="1"/>
    <col min="3591" max="3592" width="16.25" style="1117" customWidth="1"/>
    <col min="3593" max="3593" width="26.625" style="1117" customWidth="1"/>
    <col min="3594" max="3594" width="17.25" style="1117" customWidth="1"/>
    <col min="3595" max="3595" width="24.5" style="1117" customWidth="1"/>
    <col min="3596" max="3840" width="8.875" style="1117"/>
    <col min="3841" max="3841" width="14.625" style="1117" customWidth="1"/>
    <col min="3842" max="3842" width="9" style="1117" customWidth="1"/>
    <col min="3843" max="3843" width="22.75" style="1117" customWidth="1"/>
    <col min="3844" max="3844" width="16.25" style="1117" customWidth="1"/>
    <col min="3845" max="3846" width="12.125" style="1117" customWidth="1"/>
    <col min="3847" max="3848" width="16.25" style="1117" customWidth="1"/>
    <col min="3849" max="3849" width="26.625" style="1117" customWidth="1"/>
    <col min="3850" max="3850" width="17.25" style="1117" customWidth="1"/>
    <col min="3851" max="3851" width="24.5" style="1117" customWidth="1"/>
    <col min="3852" max="4096" width="8.875" style="1117"/>
    <col min="4097" max="4097" width="14.625" style="1117" customWidth="1"/>
    <col min="4098" max="4098" width="9" style="1117" customWidth="1"/>
    <col min="4099" max="4099" width="22.75" style="1117" customWidth="1"/>
    <col min="4100" max="4100" width="16.25" style="1117" customWidth="1"/>
    <col min="4101" max="4102" width="12.125" style="1117" customWidth="1"/>
    <col min="4103" max="4104" width="16.25" style="1117" customWidth="1"/>
    <col min="4105" max="4105" width="26.625" style="1117" customWidth="1"/>
    <col min="4106" max="4106" width="17.25" style="1117" customWidth="1"/>
    <col min="4107" max="4107" width="24.5" style="1117" customWidth="1"/>
    <col min="4108" max="4352" width="8.875" style="1117"/>
    <col min="4353" max="4353" width="14.625" style="1117" customWidth="1"/>
    <col min="4354" max="4354" width="9" style="1117" customWidth="1"/>
    <col min="4355" max="4355" width="22.75" style="1117" customWidth="1"/>
    <col min="4356" max="4356" width="16.25" style="1117" customWidth="1"/>
    <col min="4357" max="4358" width="12.125" style="1117" customWidth="1"/>
    <col min="4359" max="4360" width="16.25" style="1117" customWidth="1"/>
    <col min="4361" max="4361" width="26.625" style="1117" customWidth="1"/>
    <col min="4362" max="4362" width="17.25" style="1117" customWidth="1"/>
    <col min="4363" max="4363" width="24.5" style="1117" customWidth="1"/>
    <col min="4364" max="4608" width="8.875" style="1117"/>
    <col min="4609" max="4609" width="14.625" style="1117" customWidth="1"/>
    <col min="4610" max="4610" width="9" style="1117" customWidth="1"/>
    <col min="4611" max="4611" width="22.75" style="1117" customWidth="1"/>
    <col min="4612" max="4612" width="16.25" style="1117" customWidth="1"/>
    <col min="4613" max="4614" width="12.125" style="1117" customWidth="1"/>
    <col min="4615" max="4616" width="16.25" style="1117" customWidth="1"/>
    <col min="4617" max="4617" width="26.625" style="1117" customWidth="1"/>
    <col min="4618" max="4618" width="17.25" style="1117" customWidth="1"/>
    <col min="4619" max="4619" width="24.5" style="1117" customWidth="1"/>
    <col min="4620" max="4864" width="8.875" style="1117"/>
    <col min="4865" max="4865" width="14.625" style="1117" customWidth="1"/>
    <col min="4866" max="4866" width="9" style="1117" customWidth="1"/>
    <col min="4867" max="4867" width="22.75" style="1117" customWidth="1"/>
    <col min="4868" max="4868" width="16.25" style="1117" customWidth="1"/>
    <col min="4869" max="4870" width="12.125" style="1117" customWidth="1"/>
    <col min="4871" max="4872" width="16.25" style="1117" customWidth="1"/>
    <col min="4873" max="4873" width="26.625" style="1117" customWidth="1"/>
    <col min="4874" max="4874" width="17.25" style="1117" customWidth="1"/>
    <col min="4875" max="4875" width="24.5" style="1117" customWidth="1"/>
    <col min="4876" max="5120" width="8.875" style="1117"/>
    <col min="5121" max="5121" width="14.625" style="1117" customWidth="1"/>
    <col min="5122" max="5122" width="9" style="1117" customWidth="1"/>
    <col min="5123" max="5123" width="22.75" style="1117" customWidth="1"/>
    <col min="5124" max="5124" width="16.25" style="1117" customWidth="1"/>
    <col min="5125" max="5126" width="12.125" style="1117" customWidth="1"/>
    <col min="5127" max="5128" width="16.25" style="1117" customWidth="1"/>
    <col min="5129" max="5129" width="26.625" style="1117" customWidth="1"/>
    <col min="5130" max="5130" width="17.25" style="1117" customWidth="1"/>
    <col min="5131" max="5131" width="24.5" style="1117" customWidth="1"/>
    <col min="5132" max="5376" width="8.875" style="1117"/>
    <col min="5377" max="5377" width="14.625" style="1117" customWidth="1"/>
    <col min="5378" max="5378" width="9" style="1117" customWidth="1"/>
    <col min="5379" max="5379" width="22.75" style="1117" customWidth="1"/>
    <col min="5380" max="5380" width="16.25" style="1117" customWidth="1"/>
    <col min="5381" max="5382" width="12.125" style="1117" customWidth="1"/>
    <col min="5383" max="5384" width="16.25" style="1117" customWidth="1"/>
    <col min="5385" max="5385" width="26.625" style="1117" customWidth="1"/>
    <col min="5386" max="5386" width="17.25" style="1117" customWidth="1"/>
    <col min="5387" max="5387" width="24.5" style="1117" customWidth="1"/>
    <col min="5388" max="5632" width="8.875" style="1117"/>
    <col min="5633" max="5633" width="14.625" style="1117" customWidth="1"/>
    <col min="5634" max="5634" width="9" style="1117" customWidth="1"/>
    <col min="5635" max="5635" width="22.75" style="1117" customWidth="1"/>
    <col min="5636" max="5636" width="16.25" style="1117" customWidth="1"/>
    <col min="5637" max="5638" width="12.125" style="1117" customWidth="1"/>
    <col min="5639" max="5640" width="16.25" style="1117" customWidth="1"/>
    <col min="5641" max="5641" width="26.625" style="1117" customWidth="1"/>
    <col min="5642" max="5642" width="17.25" style="1117" customWidth="1"/>
    <col min="5643" max="5643" width="24.5" style="1117" customWidth="1"/>
    <col min="5644" max="5888" width="8.875" style="1117"/>
    <col min="5889" max="5889" width="14.625" style="1117" customWidth="1"/>
    <col min="5890" max="5890" width="9" style="1117" customWidth="1"/>
    <col min="5891" max="5891" width="22.75" style="1117" customWidth="1"/>
    <col min="5892" max="5892" width="16.25" style="1117" customWidth="1"/>
    <col min="5893" max="5894" width="12.125" style="1117" customWidth="1"/>
    <col min="5895" max="5896" width="16.25" style="1117" customWidth="1"/>
    <col min="5897" max="5897" width="26.625" style="1117" customWidth="1"/>
    <col min="5898" max="5898" width="17.25" style="1117" customWidth="1"/>
    <col min="5899" max="5899" width="24.5" style="1117" customWidth="1"/>
    <col min="5900" max="6144" width="8.875" style="1117"/>
    <col min="6145" max="6145" width="14.625" style="1117" customWidth="1"/>
    <col min="6146" max="6146" width="9" style="1117" customWidth="1"/>
    <col min="6147" max="6147" width="22.75" style="1117" customWidth="1"/>
    <col min="6148" max="6148" width="16.25" style="1117" customWidth="1"/>
    <col min="6149" max="6150" width="12.125" style="1117" customWidth="1"/>
    <col min="6151" max="6152" width="16.25" style="1117" customWidth="1"/>
    <col min="6153" max="6153" width="26.625" style="1117" customWidth="1"/>
    <col min="6154" max="6154" width="17.25" style="1117" customWidth="1"/>
    <col min="6155" max="6155" width="24.5" style="1117" customWidth="1"/>
    <col min="6156" max="6400" width="8.875" style="1117"/>
    <col min="6401" max="6401" width="14.625" style="1117" customWidth="1"/>
    <col min="6402" max="6402" width="9" style="1117" customWidth="1"/>
    <col min="6403" max="6403" width="22.75" style="1117" customWidth="1"/>
    <col min="6404" max="6404" width="16.25" style="1117" customWidth="1"/>
    <col min="6405" max="6406" width="12.125" style="1117" customWidth="1"/>
    <col min="6407" max="6408" width="16.25" style="1117" customWidth="1"/>
    <col min="6409" max="6409" width="26.625" style="1117" customWidth="1"/>
    <col min="6410" max="6410" width="17.25" style="1117" customWidth="1"/>
    <col min="6411" max="6411" width="24.5" style="1117" customWidth="1"/>
    <col min="6412" max="6656" width="8.875" style="1117"/>
    <col min="6657" max="6657" width="14.625" style="1117" customWidth="1"/>
    <col min="6658" max="6658" width="9" style="1117" customWidth="1"/>
    <col min="6659" max="6659" width="22.75" style="1117" customWidth="1"/>
    <col min="6660" max="6660" width="16.25" style="1117" customWidth="1"/>
    <col min="6661" max="6662" width="12.125" style="1117" customWidth="1"/>
    <col min="6663" max="6664" width="16.25" style="1117" customWidth="1"/>
    <col min="6665" max="6665" width="26.625" style="1117" customWidth="1"/>
    <col min="6666" max="6666" width="17.25" style="1117" customWidth="1"/>
    <col min="6667" max="6667" width="24.5" style="1117" customWidth="1"/>
    <col min="6668" max="6912" width="8.875" style="1117"/>
    <col min="6913" max="6913" width="14.625" style="1117" customWidth="1"/>
    <col min="6914" max="6914" width="9" style="1117" customWidth="1"/>
    <col min="6915" max="6915" width="22.75" style="1117" customWidth="1"/>
    <col min="6916" max="6916" width="16.25" style="1117" customWidth="1"/>
    <col min="6917" max="6918" width="12.125" style="1117" customWidth="1"/>
    <col min="6919" max="6920" width="16.25" style="1117" customWidth="1"/>
    <col min="6921" max="6921" width="26.625" style="1117" customWidth="1"/>
    <col min="6922" max="6922" width="17.25" style="1117" customWidth="1"/>
    <col min="6923" max="6923" width="24.5" style="1117" customWidth="1"/>
    <col min="6924" max="7168" width="8.875" style="1117"/>
    <col min="7169" max="7169" width="14.625" style="1117" customWidth="1"/>
    <col min="7170" max="7170" width="9" style="1117" customWidth="1"/>
    <col min="7171" max="7171" width="22.75" style="1117" customWidth="1"/>
    <col min="7172" max="7172" width="16.25" style="1117" customWidth="1"/>
    <col min="7173" max="7174" width="12.125" style="1117" customWidth="1"/>
    <col min="7175" max="7176" width="16.25" style="1117" customWidth="1"/>
    <col min="7177" max="7177" width="26.625" style="1117" customWidth="1"/>
    <col min="7178" max="7178" width="17.25" style="1117" customWidth="1"/>
    <col min="7179" max="7179" width="24.5" style="1117" customWidth="1"/>
    <col min="7180" max="7424" width="8.875" style="1117"/>
    <col min="7425" max="7425" width="14.625" style="1117" customWidth="1"/>
    <col min="7426" max="7426" width="9" style="1117" customWidth="1"/>
    <col min="7427" max="7427" width="22.75" style="1117" customWidth="1"/>
    <col min="7428" max="7428" width="16.25" style="1117" customWidth="1"/>
    <col min="7429" max="7430" width="12.125" style="1117" customWidth="1"/>
    <col min="7431" max="7432" width="16.25" style="1117" customWidth="1"/>
    <col min="7433" max="7433" width="26.625" style="1117" customWidth="1"/>
    <col min="7434" max="7434" width="17.25" style="1117" customWidth="1"/>
    <col min="7435" max="7435" width="24.5" style="1117" customWidth="1"/>
    <col min="7436" max="7680" width="8.875" style="1117"/>
    <col min="7681" max="7681" width="14.625" style="1117" customWidth="1"/>
    <col min="7682" max="7682" width="9" style="1117" customWidth="1"/>
    <col min="7683" max="7683" width="22.75" style="1117" customWidth="1"/>
    <col min="7684" max="7684" width="16.25" style="1117" customWidth="1"/>
    <col min="7685" max="7686" width="12.125" style="1117" customWidth="1"/>
    <col min="7687" max="7688" width="16.25" style="1117" customWidth="1"/>
    <col min="7689" max="7689" width="26.625" style="1117" customWidth="1"/>
    <col min="7690" max="7690" width="17.25" style="1117" customWidth="1"/>
    <col min="7691" max="7691" width="24.5" style="1117" customWidth="1"/>
    <col min="7692" max="7936" width="8.875" style="1117"/>
    <col min="7937" max="7937" width="14.625" style="1117" customWidth="1"/>
    <col min="7938" max="7938" width="9" style="1117" customWidth="1"/>
    <col min="7939" max="7939" width="22.75" style="1117" customWidth="1"/>
    <col min="7940" max="7940" width="16.25" style="1117" customWidth="1"/>
    <col min="7941" max="7942" width="12.125" style="1117" customWidth="1"/>
    <col min="7943" max="7944" width="16.25" style="1117" customWidth="1"/>
    <col min="7945" max="7945" width="26.625" style="1117" customWidth="1"/>
    <col min="7946" max="7946" width="17.25" style="1117" customWidth="1"/>
    <col min="7947" max="7947" width="24.5" style="1117" customWidth="1"/>
    <col min="7948" max="8192" width="8.875" style="1117"/>
    <col min="8193" max="8193" width="14.625" style="1117" customWidth="1"/>
    <col min="8194" max="8194" width="9" style="1117" customWidth="1"/>
    <col min="8195" max="8195" width="22.75" style="1117" customWidth="1"/>
    <col min="8196" max="8196" width="16.25" style="1117" customWidth="1"/>
    <col min="8197" max="8198" width="12.125" style="1117" customWidth="1"/>
    <col min="8199" max="8200" width="16.25" style="1117" customWidth="1"/>
    <col min="8201" max="8201" width="26.625" style="1117" customWidth="1"/>
    <col min="8202" max="8202" width="17.25" style="1117" customWidth="1"/>
    <col min="8203" max="8203" width="24.5" style="1117" customWidth="1"/>
    <col min="8204" max="8448" width="8.875" style="1117"/>
    <col min="8449" max="8449" width="14.625" style="1117" customWidth="1"/>
    <col min="8450" max="8450" width="9" style="1117" customWidth="1"/>
    <col min="8451" max="8451" width="22.75" style="1117" customWidth="1"/>
    <col min="8452" max="8452" width="16.25" style="1117" customWidth="1"/>
    <col min="8453" max="8454" width="12.125" style="1117" customWidth="1"/>
    <col min="8455" max="8456" width="16.25" style="1117" customWidth="1"/>
    <col min="8457" max="8457" width="26.625" style="1117" customWidth="1"/>
    <col min="8458" max="8458" width="17.25" style="1117" customWidth="1"/>
    <col min="8459" max="8459" width="24.5" style="1117" customWidth="1"/>
    <col min="8460" max="8704" width="8.875" style="1117"/>
    <col min="8705" max="8705" width="14.625" style="1117" customWidth="1"/>
    <col min="8706" max="8706" width="9" style="1117" customWidth="1"/>
    <col min="8707" max="8707" width="22.75" style="1117" customWidth="1"/>
    <col min="8708" max="8708" width="16.25" style="1117" customWidth="1"/>
    <col min="8709" max="8710" width="12.125" style="1117" customWidth="1"/>
    <col min="8711" max="8712" width="16.25" style="1117" customWidth="1"/>
    <col min="8713" max="8713" width="26.625" style="1117" customWidth="1"/>
    <col min="8714" max="8714" width="17.25" style="1117" customWidth="1"/>
    <col min="8715" max="8715" width="24.5" style="1117" customWidth="1"/>
    <col min="8716" max="8960" width="8.875" style="1117"/>
    <col min="8961" max="8961" width="14.625" style="1117" customWidth="1"/>
    <col min="8962" max="8962" width="9" style="1117" customWidth="1"/>
    <col min="8963" max="8963" width="22.75" style="1117" customWidth="1"/>
    <col min="8964" max="8964" width="16.25" style="1117" customWidth="1"/>
    <col min="8965" max="8966" width="12.125" style="1117" customWidth="1"/>
    <col min="8967" max="8968" width="16.25" style="1117" customWidth="1"/>
    <col min="8969" max="8969" width="26.625" style="1117" customWidth="1"/>
    <col min="8970" max="8970" width="17.25" style="1117" customWidth="1"/>
    <col min="8971" max="8971" width="24.5" style="1117" customWidth="1"/>
    <col min="8972" max="9216" width="8.875" style="1117"/>
    <col min="9217" max="9217" width="14.625" style="1117" customWidth="1"/>
    <col min="9218" max="9218" width="9" style="1117" customWidth="1"/>
    <col min="9219" max="9219" width="22.75" style="1117" customWidth="1"/>
    <col min="9220" max="9220" width="16.25" style="1117" customWidth="1"/>
    <col min="9221" max="9222" width="12.125" style="1117" customWidth="1"/>
    <col min="9223" max="9224" width="16.25" style="1117" customWidth="1"/>
    <col min="9225" max="9225" width="26.625" style="1117" customWidth="1"/>
    <col min="9226" max="9226" width="17.25" style="1117" customWidth="1"/>
    <col min="9227" max="9227" width="24.5" style="1117" customWidth="1"/>
    <col min="9228" max="9472" width="8.875" style="1117"/>
    <col min="9473" max="9473" width="14.625" style="1117" customWidth="1"/>
    <col min="9474" max="9474" width="9" style="1117" customWidth="1"/>
    <col min="9475" max="9475" width="22.75" style="1117" customWidth="1"/>
    <col min="9476" max="9476" width="16.25" style="1117" customWidth="1"/>
    <col min="9477" max="9478" width="12.125" style="1117" customWidth="1"/>
    <col min="9479" max="9480" width="16.25" style="1117" customWidth="1"/>
    <col min="9481" max="9481" width="26.625" style="1117" customWidth="1"/>
    <col min="9482" max="9482" width="17.25" style="1117" customWidth="1"/>
    <col min="9483" max="9483" width="24.5" style="1117" customWidth="1"/>
    <col min="9484" max="9728" width="8.875" style="1117"/>
    <col min="9729" max="9729" width="14.625" style="1117" customWidth="1"/>
    <col min="9730" max="9730" width="9" style="1117" customWidth="1"/>
    <col min="9731" max="9731" width="22.75" style="1117" customWidth="1"/>
    <col min="9732" max="9732" width="16.25" style="1117" customWidth="1"/>
    <col min="9733" max="9734" width="12.125" style="1117" customWidth="1"/>
    <col min="9735" max="9736" width="16.25" style="1117" customWidth="1"/>
    <col min="9737" max="9737" width="26.625" style="1117" customWidth="1"/>
    <col min="9738" max="9738" width="17.25" style="1117" customWidth="1"/>
    <col min="9739" max="9739" width="24.5" style="1117" customWidth="1"/>
    <col min="9740" max="9984" width="8.875" style="1117"/>
    <col min="9985" max="9985" width="14.625" style="1117" customWidth="1"/>
    <col min="9986" max="9986" width="9" style="1117" customWidth="1"/>
    <col min="9987" max="9987" width="22.75" style="1117" customWidth="1"/>
    <col min="9988" max="9988" width="16.25" style="1117" customWidth="1"/>
    <col min="9989" max="9990" width="12.125" style="1117" customWidth="1"/>
    <col min="9991" max="9992" width="16.25" style="1117" customWidth="1"/>
    <col min="9993" max="9993" width="26.625" style="1117" customWidth="1"/>
    <col min="9994" max="9994" width="17.25" style="1117" customWidth="1"/>
    <col min="9995" max="9995" width="24.5" style="1117" customWidth="1"/>
    <col min="9996" max="10240" width="8.875" style="1117"/>
    <col min="10241" max="10241" width="14.625" style="1117" customWidth="1"/>
    <col min="10242" max="10242" width="9" style="1117" customWidth="1"/>
    <col min="10243" max="10243" width="22.75" style="1117" customWidth="1"/>
    <col min="10244" max="10244" width="16.25" style="1117" customWidth="1"/>
    <col min="10245" max="10246" width="12.125" style="1117" customWidth="1"/>
    <col min="10247" max="10248" width="16.25" style="1117" customWidth="1"/>
    <col min="10249" max="10249" width="26.625" style="1117" customWidth="1"/>
    <col min="10250" max="10250" width="17.25" style="1117" customWidth="1"/>
    <col min="10251" max="10251" width="24.5" style="1117" customWidth="1"/>
    <col min="10252" max="10496" width="8.875" style="1117"/>
    <col min="10497" max="10497" width="14.625" style="1117" customWidth="1"/>
    <col min="10498" max="10498" width="9" style="1117" customWidth="1"/>
    <col min="10499" max="10499" width="22.75" style="1117" customWidth="1"/>
    <col min="10500" max="10500" width="16.25" style="1117" customWidth="1"/>
    <col min="10501" max="10502" width="12.125" style="1117" customWidth="1"/>
    <col min="10503" max="10504" width="16.25" style="1117" customWidth="1"/>
    <col min="10505" max="10505" width="26.625" style="1117" customWidth="1"/>
    <col min="10506" max="10506" width="17.25" style="1117" customWidth="1"/>
    <col min="10507" max="10507" width="24.5" style="1117" customWidth="1"/>
    <col min="10508" max="10752" width="8.875" style="1117"/>
    <col min="10753" max="10753" width="14.625" style="1117" customWidth="1"/>
    <col min="10754" max="10754" width="9" style="1117" customWidth="1"/>
    <col min="10755" max="10755" width="22.75" style="1117" customWidth="1"/>
    <col min="10756" max="10756" width="16.25" style="1117" customWidth="1"/>
    <col min="10757" max="10758" width="12.125" style="1117" customWidth="1"/>
    <col min="10759" max="10760" width="16.25" style="1117" customWidth="1"/>
    <col min="10761" max="10761" width="26.625" style="1117" customWidth="1"/>
    <col min="10762" max="10762" width="17.25" style="1117" customWidth="1"/>
    <col min="10763" max="10763" width="24.5" style="1117" customWidth="1"/>
    <col min="10764" max="11008" width="8.875" style="1117"/>
    <col min="11009" max="11009" width="14.625" style="1117" customWidth="1"/>
    <col min="11010" max="11010" width="9" style="1117" customWidth="1"/>
    <col min="11011" max="11011" width="22.75" style="1117" customWidth="1"/>
    <col min="11012" max="11012" width="16.25" style="1117" customWidth="1"/>
    <col min="11013" max="11014" width="12.125" style="1117" customWidth="1"/>
    <col min="11015" max="11016" width="16.25" style="1117" customWidth="1"/>
    <col min="11017" max="11017" width="26.625" style="1117" customWidth="1"/>
    <col min="11018" max="11018" width="17.25" style="1117" customWidth="1"/>
    <col min="11019" max="11019" width="24.5" style="1117" customWidth="1"/>
    <col min="11020" max="11264" width="8.875" style="1117"/>
    <col min="11265" max="11265" width="14.625" style="1117" customWidth="1"/>
    <col min="11266" max="11266" width="9" style="1117" customWidth="1"/>
    <col min="11267" max="11267" width="22.75" style="1117" customWidth="1"/>
    <col min="11268" max="11268" width="16.25" style="1117" customWidth="1"/>
    <col min="11269" max="11270" width="12.125" style="1117" customWidth="1"/>
    <col min="11271" max="11272" width="16.25" style="1117" customWidth="1"/>
    <col min="11273" max="11273" width="26.625" style="1117" customWidth="1"/>
    <col min="11274" max="11274" width="17.25" style="1117" customWidth="1"/>
    <col min="11275" max="11275" width="24.5" style="1117" customWidth="1"/>
    <col min="11276" max="11520" width="8.875" style="1117"/>
    <col min="11521" max="11521" width="14.625" style="1117" customWidth="1"/>
    <col min="11522" max="11522" width="9" style="1117" customWidth="1"/>
    <col min="11523" max="11523" width="22.75" style="1117" customWidth="1"/>
    <col min="11524" max="11524" width="16.25" style="1117" customWidth="1"/>
    <col min="11525" max="11526" width="12.125" style="1117" customWidth="1"/>
    <col min="11527" max="11528" width="16.25" style="1117" customWidth="1"/>
    <col min="11529" max="11529" width="26.625" style="1117" customWidth="1"/>
    <col min="11530" max="11530" width="17.25" style="1117" customWidth="1"/>
    <col min="11531" max="11531" width="24.5" style="1117" customWidth="1"/>
    <col min="11532" max="11776" width="8.875" style="1117"/>
    <col min="11777" max="11777" width="14.625" style="1117" customWidth="1"/>
    <col min="11778" max="11778" width="9" style="1117" customWidth="1"/>
    <col min="11779" max="11779" width="22.75" style="1117" customWidth="1"/>
    <col min="11780" max="11780" width="16.25" style="1117" customWidth="1"/>
    <col min="11781" max="11782" width="12.125" style="1117" customWidth="1"/>
    <col min="11783" max="11784" width="16.25" style="1117" customWidth="1"/>
    <col min="11785" max="11785" width="26.625" style="1117" customWidth="1"/>
    <col min="11786" max="11786" width="17.25" style="1117" customWidth="1"/>
    <col min="11787" max="11787" width="24.5" style="1117" customWidth="1"/>
    <col min="11788" max="12032" width="8.875" style="1117"/>
    <col min="12033" max="12033" width="14.625" style="1117" customWidth="1"/>
    <col min="12034" max="12034" width="9" style="1117" customWidth="1"/>
    <col min="12035" max="12035" width="22.75" style="1117" customWidth="1"/>
    <col min="12036" max="12036" width="16.25" style="1117" customWidth="1"/>
    <col min="12037" max="12038" width="12.125" style="1117" customWidth="1"/>
    <col min="12039" max="12040" width="16.25" style="1117" customWidth="1"/>
    <col min="12041" max="12041" width="26.625" style="1117" customWidth="1"/>
    <col min="12042" max="12042" width="17.25" style="1117" customWidth="1"/>
    <col min="12043" max="12043" width="24.5" style="1117" customWidth="1"/>
    <col min="12044" max="12288" width="8.875" style="1117"/>
    <col min="12289" max="12289" width="14.625" style="1117" customWidth="1"/>
    <col min="12290" max="12290" width="9" style="1117" customWidth="1"/>
    <col min="12291" max="12291" width="22.75" style="1117" customWidth="1"/>
    <col min="12292" max="12292" width="16.25" style="1117" customWidth="1"/>
    <col min="12293" max="12294" width="12.125" style="1117" customWidth="1"/>
    <col min="12295" max="12296" width="16.25" style="1117" customWidth="1"/>
    <col min="12297" max="12297" width="26.625" style="1117" customWidth="1"/>
    <col min="12298" max="12298" width="17.25" style="1117" customWidth="1"/>
    <col min="12299" max="12299" width="24.5" style="1117" customWidth="1"/>
    <col min="12300" max="12544" width="8.875" style="1117"/>
    <col min="12545" max="12545" width="14.625" style="1117" customWidth="1"/>
    <col min="12546" max="12546" width="9" style="1117" customWidth="1"/>
    <col min="12547" max="12547" width="22.75" style="1117" customWidth="1"/>
    <col min="12548" max="12548" width="16.25" style="1117" customWidth="1"/>
    <col min="12549" max="12550" width="12.125" style="1117" customWidth="1"/>
    <col min="12551" max="12552" width="16.25" style="1117" customWidth="1"/>
    <col min="12553" max="12553" width="26.625" style="1117" customWidth="1"/>
    <col min="12554" max="12554" width="17.25" style="1117" customWidth="1"/>
    <col min="12555" max="12555" width="24.5" style="1117" customWidth="1"/>
    <col min="12556" max="12800" width="8.875" style="1117"/>
    <col min="12801" max="12801" width="14.625" style="1117" customWidth="1"/>
    <col min="12802" max="12802" width="9" style="1117" customWidth="1"/>
    <col min="12803" max="12803" width="22.75" style="1117" customWidth="1"/>
    <col min="12804" max="12804" width="16.25" style="1117" customWidth="1"/>
    <col min="12805" max="12806" width="12.125" style="1117" customWidth="1"/>
    <col min="12807" max="12808" width="16.25" style="1117" customWidth="1"/>
    <col min="12809" max="12809" width="26.625" style="1117" customWidth="1"/>
    <col min="12810" max="12810" width="17.25" style="1117" customWidth="1"/>
    <col min="12811" max="12811" width="24.5" style="1117" customWidth="1"/>
    <col min="12812" max="13056" width="8.875" style="1117"/>
    <col min="13057" max="13057" width="14.625" style="1117" customWidth="1"/>
    <col min="13058" max="13058" width="9" style="1117" customWidth="1"/>
    <col min="13059" max="13059" width="22.75" style="1117" customWidth="1"/>
    <col min="13060" max="13060" width="16.25" style="1117" customWidth="1"/>
    <col min="13061" max="13062" width="12.125" style="1117" customWidth="1"/>
    <col min="13063" max="13064" width="16.25" style="1117" customWidth="1"/>
    <col min="13065" max="13065" width="26.625" style="1117" customWidth="1"/>
    <col min="13066" max="13066" width="17.25" style="1117" customWidth="1"/>
    <col min="13067" max="13067" width="24.5" style="1117" customWidth="1"/>
    <col min="13068" max="13312" width="8.875" style="1117"/>
    <col min="13313" max="13313" width="14.625" style="1117" customWidth="1"/>
    <col min="13314" max="13314" width="9" style="1117" customWidth="1"/>
    <col min="13315" max="13315" width="22.75" style="1117" customWidth="1"/>
    <col min="13316" max="13316" width="16.25" style="1117" customWidth="1"/>
    <col min="13317" max="13318" width="12.125" style="1117" customWidth="1"/>
    <col min="13319" max="13320" width="16.25" style="1117" customWidth="1"/>
    <col min="13321" max="13321" width="26.625" style="1117" customWidth="1"/>
    <col min="13322" max="13322" width="17.25" style="1117" customWidth="1"/>
    <col min="13323" max="13323" width="24.5" style="1117" customWidth="1"/>
    <col min="13324" max="13568" width="8.875" style="1117"/>
    <col min="13569" max="13569" width="14.625" style="1117" customWidth="1"/>
    <col min="13570" max="13570" width="9" style="1117" customWidth="1"/>
    <col min="13571" max="13571" width="22.75" style="1117" customWidth="1"/>
    <col min="13572" max="13572" width="16.25" style="1117" customWidth="1"/>
    <col min="13573" max="13574" width="12.125" style="1117" customWidth="1"/>
    <col min="13575" max="13576" width="16.25" style="1117" customWidth="1"/>
    <col min="13577" max="13577" width="26.625" style="1117" customWidth="1"/>
    <col min="13578" max="13578" width="17.25" style="1117" customWidth="1"/>
    <col min="13579" max="13579" width="24.5" style="1117" customWidth="1"/>
    <col min="13580" max="13824" width="8.875" style="1117"/>
    <col min="13825" max="13825" width="14.625" style="1117" customWidth="1"/>
    <col min="13826" max="13826" width="9" style="1117" customWidth="1"/>
    <col min="13827" max="13827" width="22.75" style="1117" customWidth="1"/>
    <col min="13828" max="13828" width="16.25" style="1117" customWidth="1"/>
    <col min="13829" max="13830" width="12.125" style="1117" customWidth="1"/>
    <col min="13831" max="13832" width="16.25" style="1117" customWidth="1"/>
    <col min="13833" max="13833" width="26.625" style="1117" customWidth="1"/>
    <col min="13834" max="13834" width="17.25" style="1117" customWidth="1"/>
    <col min="13835" max="13835" width="24.5" style="1117" customWidth="1"/>
    <col min="13836" max="14080" width="8.875" style="1117"/>
    <col min="14081" max="14081" width="14.625" style="1117" customWidth="1"/>
    <col min="14082" max="14082" width="9" style="1117" customWidth="1"/>
    <col min="14083" max="14083" width="22.75" style="1117" customWidth="1"/>
    <col min="14084" max="14084" width="16.25" style="1117" customWidth="1"/>
    <col min="14085" max="14086" width="12.125" style="1117" customWidth="1"/>
    <col min="14087" max="14088" width="16.25" style="1117" customWidth="1"/>
    <col min="14089" max="14089" width="26.625" style="1117" customWidth="1"/>
    <col min="14090" max="14090" width="17.25" style="1117" customWidth="1"/>
    <col min="14091" max="14091" width="24.5" style="1117" customWidth="1"/>
    <col min="14092" max="14336" width="8.875" style="1117"/>
    <col min="14337" max="14337" width="14.625" style="1117" customWidth="1"/>
    <col min="14338" max="14338" width="9" style="1117" customWidth="1"/>
    <col min="14339" max="14339" width="22.75" style="1117" customWidth="1"/>
    <col min="14340" max="14340" width="16.25" style="1117" customWidth="1"/>
    <col min="14341" max="14342" width="12.125" style="1117" customWidth="1"/>
    <col min="14343" max="14344" width="16.25" style="1117" customWidth="1"/>
    <col min="14345" max="14345" width="26.625" style="1117" customWidth="1"/>
    <col min="14346" max="14346" width="17.25" style="1117" customWidth="1"/>
    <col min="14347" max="14347" width="24.5" style="1117" customWidth="1"/>
    <col min="14348" max="14592" width="8.875" style="1117"/>
    <col min="14593" max="14593" width="14.625" style="1117" customWidth="1"/>
    <col min="14594" max="14594" width="9" style="1117" customWidth="1"/>
    <col min="14595" max="14595" width="22.75" style="1117" customWidth="1"/>
    <col min="14596" max="14596" width="16.25" style="1117" customWidth="1"/>
    <col min="14597" max="14598" width="12.125" style="1117" customWidth="1"/>
    <col min="14599" max="14600" width="16.25" style="1117" customWidth="1"/>
    <col min="14601" max="14601" width="26.625" style="1117" customWidth="1"/>
    <col min="14602" max="14602" width="17.25" style="1117" customWidth="1"/>
    <col min="14603" max="14603" width="24.5" style="1117" customWidth="1"/>
    <col min="14604" max="14848" width="8.875" style="1117"/>
    <col min="14849" max="14849" width="14.625" style="1117" customWidth="1"/>
    <col min="14850" max="14850" width="9" style="1117" customWidth="1"/>
    <col min="14851" max="14851" width="22.75" style="1117" customWidth="1"/>
    <col min="14852" max="14852" width="16.25" style="1117" customWidth="1"/>
    <col min="14853" max="14854" width="12.125" style="1117" customWidth="1"/>
    <col min="14855" max="14856" width="16.25" style="1117" customWidth="1"/>
    <col min="14857" max="14857" width="26.625" style="1117" customWidth="1"/>
    <col min="14858" max="14858" width="17.25" style="1117" customWidth="1"/>
    <col min="14859" max="14859" width="24.5" style="1117" customWidth="1"/>
    <col min="14860" max="15104" width="8.875" style="1117"/>
    <col min="15105" max="15105" width="14.625" style="1117" customWidth="1"/>
    <col min="15106" max="15106" width="9" style="1117" customWidth="1"/>
    <col min="15107" max="15107" width="22.75" style="1117" customWidth="1"/>
    <col min="15108" max="15108" width="16.25" style="1117" customWidth="1"/>
    <col min="15109" max="15110" width="12.125" style="1117" customWidth="1"/>
    <col min="15111" max="15112" width="16.25" style="1117" customWidth="1"/>
    <col min="15113" max="15113" width="26.625" style="1117" customWidth="1"/>
    <col min="15114" max="15114" width="17.25" style="1117" customWidth="1"/>
    <col min="15115" max="15115" width="24.5" style="1117" customWidth="1"/>
    <col min="15116" max="15360" width="8.875" style="1117"/>
    <col min="15361" max="15361" width="14.625" style="1117" customWidth="1"/>
    <col min="15362" max="15362" width="9" style="1117" customWidth="1"/>
    <col min="15363" max="15363" width="22.75" style="1117" customWidth="1"/>
    <col min="15364" max="15364" width="16.25" style="1117" customWidth="1"/>
    <col min="15365" max="15366" width="12.125" style="1117" customWidth="1"/>
    <col min="15367" max="15368" width="16.25" style="1117" customWidth="1"/>
    <col min="15369" max="15369" width="26.625" style="1117" customWidth="1"/>
    <col min="15370" max="15370" width="17.25" style="1117" customWidth="1"/>
    <col min="15371" max="15371" width="24.5" style="1117" customWidth="1"/>
    <col min="15372" max="15616" width="8.875" style="1117"/>
    <col min="15617" max="15617" width="14.625" style="1117" customWidth="1"/>
    <col min="15618" max="15618" width="9" style="1117" customWidth="1"/>
    <col min="15619" max="15619" width="22.75" style="1117" customWidth="1"/>
    <col min="15620" max="15620" width="16.25" style="1117" customWidth="1"/>
    <col min="15621" max="15622" width="12.125" style="1117" customWidth="1"/>
    <col min="15623" max="15624" width="16.25" style="1117" customWidth="1"/>
    <col min="15625" max="15625" width="26.625" style="1117" customWidth="1"/>
    <col min="15626" max="15626" width="17.25" style="1117" customWidth="1"/>
    <col min="15627" max="15627" width="24.5" style="1117" customWidth="1"/>
    <col min="15628" max="15872" width="8.875" style="1117"/>
    <col min="15873" max="15873" width="14.625" style="1117" customWidth="1"/>
    <col min="15874" max="15874" width="9" style="1117" customWidth="1"/>
    <col min="15875" max="15875" width="22.75" style="1117" customWidth="1"/>
    <col min="15876" max="15876" width="16.25" style="1117" customWidth="1"/>
    <col min="15877" max="15878" width="12.125" style="1117" customWidth="1"/>
    <col min="15879" max="15880" width="16.25" style="1117" customWidth="1"/>
    <col min="15881" max="15881" width="26.625" style="1117" customWidth="1"/>
    <col min="15882" max="15882" width="17.25" style="1117" customWidth="1"/>
    <col min="15883" max="15883" width="24.5" style="1117" customWidth="1"/>
    <col min="15884" max="16128" width="8.875" style="1117"/>
    <col min="16129" max="16129" width="14.625" style="1117" customWidth="1"/>
    <col min="16130" max="16130" width="9" style="1117" customWidth="1"/>
    <col min="16131" max="16131" width="22.75" style="1117" customWidth="1"/>
    <col min="16132" max="16132" width="16.25" style="1117" customWidth="1"/>
    <col min="16133" max="16134" width="12.125" style="1117" customWidth="1"/>
    <col min="16135" max="16136" width="16.25" style="1117" customWidth="1"/>
    <col min="16137" max="16137" width="26.625" style="1117" customWidth="1"/>
    <col min="16138" max="16138" width="17.25" style="1117" customWidth="1"/>
    <col min="16139" max="16139" width="24.5" style="1117" customWidth="1"/>
    <col min="16140" max="16384" width="8.875" style="1117"/>
  </cols>
  <sheetData>
    <row r="1" spans="1:12" s="1159" customFormat="1" ht="19.5">
      <c r="A1" s="1327" t="s">
        <v>2107</v>
      </c>
      <c r="D1" s="1268"/>
      <c r="E1" s="1268"/>
      <c r="F1" s="1268"/>
      <c r="G1" s="1268"/>
      <c r="H1" s="1268"/>
      <c r="I1" s="1269"/>
      <c r="J1" s="1270" t="s">
        <v>732</v>
      </c>
      <c r="K1" s="1328" t="s">
        <v>772</v>
      </c>
      <c r="L1" s="1329"/>
    </row>
    <row r="2" spans="1:12" s="1159" customFormat="1" ht="19.5">
      <c r="A2" s="1327" t="s">
        <v>2108</v>
      </c>
      <c r="C2" s="1272" t="s">
        <v>2109</v>
      </c>
      <c r="D2" s="1273"/>
      <c r="E2" s="1273"/>
      <c r="F2" s="1273"/>
      <c r="G2" s="1273"/>
      <c r="H2" s="1273"/>
      <c r="I2" s="1274"/>
      <c r="J2" s="1270" t="s">
        <v>2110</v>
      </c>
      <c r="K2" s="1275" t="s">
        <v>2111</v>
      </c>
    </row>
    <row r="3" spans="1:12" ht="32.25" customHeight="1">
      <c r="A3" s="1797" t="s">
        <v>2144</v>
      </c>
      <c r="B3" s="1797"/>
      <c r="C3" s="1797"/>
      <c r="D3" s="1797"/>
      <c r="E3" s="1797"/>
      <c r="F3" s="1797"/>
      <c r="G3" s="1797"/>
      <c r="H3" s="1797"/>
      <c r="I3" s="1797"/>
      <c r="J3" s="1797"/>
      <c r="K3" s="1797"/>
    </row>
    <row r="4" spans="1:12" ht="20.25" customHeight="1">
      <c r="A4" s="1276" t="s">
        <v>2113</v>
      </c>
      <c r="B4" s="1276"/>
      <c r="C4" s="1276"/>
      <c r="D4" s="1276"/>
      <c r="E4" s="1798" t="s">
        <v>2145</v>
      </c>
      <c r="F4" s="1798"/>
      <c r="G4" s="1798"/>
      <c r="H4" s="1798"/>
      <c r="I4" s="1276"/>
      <c r="J4" s="1276"/>
      <c r="K4" s="446" t="s">
        <v>113</v>
      </c>
    </row>
    <row r="5" spans="1:12" s="1159" customFormat="1" ht="19.5">
      <c r="A5" s="1272" t="s">
        <v>2146</v>
      </c>
      <c r="B5" s="1272"/>
      <c r="C5" s="1272"/>
      <c r="D5" s="1273"/>
      <c r="E5" s="1273"/>
      <c r="F5" s="1273"/>
      <c r="G5" s="1272"/>
      <c r="H5" s="1272"/>
      <c r="I5" s="1277"/>
      <c r="J5" s="1277"/>
      <c r="K5" s="1277" t="s">
        <v>2116</v>
      </c>
    </row>
    <row r="6" spans="1:12" s="1159" customFormat="1" ht="22.5" customHeight="1">
      <c r="A6" s="1799" t="s">
        <v>2117</v>
      </c>
      <c r="B6" s="1799"/>
      <c r="C6" s="1800"/>
      <c r="D6" s="1804" t="s">
        <v>2147</v>
      </c>
      <c r="E6" s="1805"/>
      <c r="F6" s="1805"/>
      <c r="G6" s="1805"/>
      <c r="H6" s="1805"/>
      <c r="I6" s="1806"/>
      <c r="J6" s="1807" t="s">
        <v>2148</v>
      </c>
      <c r="K6" s="1805"/>
    </row>
    <row r="7" spans="1:12" s="1159" customFormat="1" ht="19.5" customHeight="1">
      <c r="A7" s="1798"/>
      <c r="B7" s="1798"/>
      <c r="C7" s="1801"/>
      <c r="D7" s="1808" t="s">
        <v>2120</v>
      </c>
      <c r="E7" s="1279"/>
      <c r="F7" s="1278"/>
      <c r="G7" s="1280"/>
      <c r="H7" s="1280"/>
      <c r="I7" s="1281"/>
      <c r="J7" s="1811" t="s">
        <v>2121</v>
      </c>
      <c r="K7" s="1814" t="s">
        <v>2122</v>
      </c>
    </row>
    <row r="8" spans="1:12" s="1159" customFormat="1" ht="16.5" customHeight="1">
      <c r="A8" s="1798"/>
      <c r="B8" s="1798"/>
      <c r="C8" s="1801"/>
      <c r="D8" s="1809"/>
      <c r="E8" s="1826" t="s">
        <v>2123</v>
      </c>
      <c r="F8" s="1827" t="s">
        <v>2124</v>
      </c>
      <c r="G8" s="1828" t="s">
        <v>2126</v>
      </c>
      <c r="H8" s="1821" t="s">
        <v>2127</v>
      </c>
      <c r="I8" s="1823" t="s">
        <v>2128</v>
      </c>
      <c r="J8" s="1812"/>
      <c r="K8" s="1815"/>
    </row>
    <row r="9" spans="1:12" s="1159" customFormat="1" ht="23.25" customHeight="1">
      <c r="A9" s="1802"/>
      <c r="B9" s="1802"/>
      <c r="C9" s="1803"/>
      <c r="D9" s="1810"/>
      <c r="E9" s="1826"/>
      <c r="F9" s="1826"/>
      <c r="G9" s="1829"/>
      <c r="H9" s="1822"/>
      <c r="I9" s="1830"/>
      <c r="J9" s="1813"/>
      <c r="K9" s="1816"/>
    </row>
    <row r="10" spans="1:12" s="1159" customFormat="1" ht="19.5" customHeight="1">
      <c r="A10" s="1790" t="s">
        <v>2129</v>
      </c>
      <c r="B10" s="1793" t="s">
        <v>818</v>
      </c>
      <c r="C10" s="1794"/>
      <c r="D10" s="1282"/>
      <c r="E10" s="1283"/>
      <c r="F10" s="1330"/>
      <c r="G10" s="1286"/>
      <c r="H10" s="1286"/>
      <c r="I10" s="1287"/>
      <c r="J10" s="1288"/>
      <c r="K10" s="1289"/>
    </row>
    <row r="11" spans="1:12" s="1159" customFormat="1" ht="19.5" customHeight="1">
      <c r="A11" s="1791"/>
      <c r="B11" s="1786" t="s">
        <v>2130</v>
      </c>
      <c r="C11" s="1787"/>
      <c r="D11" s="1282"/>
      <c r="E11" s="1290"/>
      <c r="F11" s="1331"/>
      <c r="G11" s="1286"/>
      <c r="H11" s="1286"/>
      <c r="I11" s="1287"/>
      <c r="J11" s="1288"/>
      <c r="K11" s="1293"/>
    </row>
    <row r="12" spans="1:12" s="1159" customFormat="1" ht="19.5" customHeight="1">
      <c r="A12" s="1791"/>
      <c r="B12" s="1788" t="s">
        <v>2131</v>
      </c>
      <c r="C12" s="1789"/>
      <c r="D12" s="1282"/>
      <c r="E12" s="1290"/>
      <c r="F12" s="1332"/>
      <c r="G12" s="1286"/>
      <c r="H12" s="1286"/>
      <c r="I12" s="1287"/>
      <c r="J12" s="1296"/>
      <c r="K12" s="1297"/>
    </row>
    <row r="13" spans="1:12" s="1159" customFormat="1" ht="19.5" customHeight="1">
      <c r="A13" s="1791"/>
      <c r="B13" s="1786" t="s">
        <v>2132</v>
      </c>
      <c r="C13" s="1787"/>
      <c r="D13" s="1282"/>
      <c r="E13" s="1290"/>
      <c r="F13" s="1332"/>
      <c r="G13" s="1286"/>
      <c r="H13" s="1286"/>
      <c r="I13" s="1287"/>
      <c r="J13" s="1296"/>
      <c r="K13" s="1297"/>
    </row>
    <row r="14" spans="1:12" s="1159" customFormat="1" ht="19.5" customHeight="1">
      <c r="A14" s="1791"/>
      <c r="B14" s="1788" t="s">
        <v>2133</v>
      </c>
      <c r="C14" s="1789"/>
      <c r="D14" s="1282"/>
      <c r="E14" s="1290"/>
      <c r="F14" s="1332"/>
      <c r="G14" s="1286"/>
      <c r="H14" s="1286"/>
      <c r="I14" s="1287"/>
      <c r="J14" s="1296"/>
      <c r="K14" s="1297"/>
    </row>
    <row r="15" spans="1:12" s="1159" customFormat="1" ht="19.5" customHeight="1">
      <c r="A15" s="1791"/>
      <c r="B15" s="1786" t="s">
        <v>2134</v>
      </c>
      <c r="C15" s="1787"/>
      <c r="D15" s="1282"/>
      <c r="E15" s="1290"/>
      <c r="F15" s="1333"/>
      <c r="G15" s="1286"/>
      <c r="H15" s="1286"/>
      <c r="I15" s="1287"/>
      <c r="J15" s="1296"/>
      <c r="K15" s="1297"/>
    </row>
    <row r="16" spans="1:12" s="1159" customFormat="1" ht="19.5" customHeight="1">
      <c r="A16" s="1791"/>
      <c r="B16" s="1786" t="s">
        <v>2135</v>
      </c>
      <c r="C16" s="1787"/>
      <c r="D16" s="1282"/>
      <c r="E16" s="1290"/>
      <c r="F16" s="1333"/>
      <c r="G16" s="1286"/>
      <c r="H16" s="1286"/>
      <c r="I16" s="1287"/>
      <c r="J16" s="1300"/>
      <c r="K16" s="1289"/>
    </row>
    <row r="17" spans="1:11" s="1159" customFormat="1" ht="19.5" customHeight="1">
      <c r="A17" s="1791"/>
      <c r="B17" s="1786" t="s">
        <v>2136</v>
      </c>
      <c r="C17" s="1787"/>
      <c r="D17" s="1282"/>
      <c r="E17" s="1290"/>
      <c r="F17" s="1332"/>
      <c r="G17" s="1286"/>
      <c r="H17" s="1286"/>
      <c r="I17" s="1287"/>
      <c r="J17" s="1296"/>
      <c r="K17" s="1297"/>
    </row>
    <row r="18" spans="1:11" s="1159" customFormat="1" ht="19.5" customHeight="1">
      <c r="A18" s="1791"/>
      <c r="B18" s="1786" t="s">
        <v>2137</v>
      </c>
      <c r="C18" s="1787"/>
      <c r="D18" s="1282"/>
      <c r="E18" s="1290"/>
      <c r="F18" s="1332"/>
      <c r="G18" s="1286"/>
      <c r="H18" s="1286"/>
      <c r="I18" s="1287"/>
      <c r="J18" s="1296"/>
      <c r="K18" s="1297"/>
    </row>
    <row r="19" spans="1:11" s="1159" customFormat="1" ht="19.5" customHeight="1">
      <c r="A19" s="1791"/>
      <c r="B19" s="1786" t="s">
        <v>2138</v>
      </c>
      <c r="C19" s="1787"/>
      <c r="D19" s="1282"/>
      <c r="E19" s="1290"/>
      <c r="F19" s="1332"/>
      <c r="G19" s="1286"/>
      <c r="H19" s="1286"/>
      <c r="I19" s="1287"/>
      <c r="J19" s="1301"/>
      <c r="K19" s="1302"/>
    </row>
    <row r="20" spans="1:11" s="1159" customFormat="1" ht="19.5" customHeight="1">
      <c r="A20" s="1791"/>
      <c r="B20" s="1788" t="s">
        <v>2139</v>
      </c>
      <c r="C20" s="1789"/>
      <c r="D20" s="1282"/>
      <c r="E20" s="1290"/>
      <c r="F20" s="1331"/>
      <c r="G20" s="1286"/>
      <c r="H20" s="1286"/>
      <c r="I20" s="1287"/>
      <c r="J20" s="1301"/>
      <c r="K20" s="1302"/>
    </row>
    <row r="21" spans="1:11" s="1159" customFormat="1" ht="19.5" customHeight="1">
      <c r="A21" s="1791"/>
      <c r="B21" s="1788" t="s">
        <v>2140</v>
      </c>
      <c r="C21" s="1789"/>
      <c r="D21" s="1282"/>
      <c r="E21" s="1290"/>
      <c r="F21" s="1332"/>
      <c r="G21" s="1286"/>
      <c r="H21" s="1286"/>
      <c r="I21" s="1287"/>
      <c r="J21" s="1301"/>
      <c r="K21" s="1302"/>
    </row>
    <row r="22" spans="1:11" s="1159" customFormat="1" ht="19.5" customHeight="1">
      <c r="A22" s="1791"/>
      <c r="B22" s="1786" t="s">
        <v>2141</v>
      </c>
      <c r="C22" s="1787"/>
      <c r="D22" s="1304"/>
      <c r="E22" s="1305"/>
      <c r="F22" s="1334"/>
      <c r="G22" s="1307"/>
      <c r="H22" s="1307"/>
      <c r="I22" s="1335"/>
      <c r="J22" s="1300"/>
      <c r="K22" s="1289"/>
    </row>
    <row r="23" spans="1:11" s="1159" customFormat="1" ht="19.5" customHeight="1" thickBot="1">
      <c r="A23" s="1792"/>
      <c r="B23" s="1795" t="s">
        <v>2142</v>
      </c>
      <c r="C23" s="1796"/>
      <c r="D23" s="1310"/>
      <c r="E23" s="1311"/>
      <c r="F23" s="1336"/>
      <c r="G23" s="1314"/>
      <c r="H23" s="1314"/>
      <c r="I23" s="1315"/>
      <c r="J23" s="1316"/>
      <c r="K23" s="1317"/>
    </row>
    <row r="24" spans="1:11" s="1159" customFormat="1" ht="41.25" customHeight="1" thickTop="1">
      <c r="A24" s="1816" t="s">
        <v>2143</v>
      </c>
      <c r="B24" s="1816"/>
      <c r="C24" s="1825"/>
      <c r="D24" s="1337">
        <v>13116</v>
      </c>
      <c r="E24" s="1338">
        <v>9633</v>
      </c>
      <c r="F24" s="1339">
        <v>15</v>
      </c>
      <c r="G24" s="1322"/>
      <c r="H24" s="1322"/>
      <c r="I24" s="1323"/>
      <c r="J24" s="1324"/>
      <c r="K24" s="1325"/>
    </row>
    <row r="25" spans="1:11" ht="35.25" customHeight="1"/>
  </sheetData>
  <mergeCells count="29">
    <mergeCell ref="A3:K3"/>
    <mergeCell ref="E4:H4"/>
    <mergeCell ref="A6:C9"/>
    <mergeCell ref="D6:I6"/>
    <mergeCell ref="J6:K6"/>
    <mergeCell ref="D7:D9"/>
    <mergeCell ref="J7:J9"/>
    <mergeCell ref="K7:K9"/>
    <mergeCell ref="E8:E9"/>
    <mergeCell ref="F8:F9"/>
    <mergeCell ref="G8:G9"/>
    <mergeCell ref="H8:H9"/>
    <mergeCell ref="I8:I9"/>
    <mergeCell ref="A24:C24"/>
    <mergeCell ref="B16:C16"/>
    <mergeCell ref="B17:C17"/>
    <mergeCell ref="B18:C18"/>
    <mergeCell ref="B19:C19"/>
    <mergeCell ref="B20:C20"/>
    <mergeCell ref="B21:C21"/>
    <mergeCell ref="A10:A23"/>
    <mergeCell ref="B10:C10"/>
    <mergeCell ref="B11:C11"/>
    <mergeCell ref="B12:C12"/>
    <mergeCell ref="B13:C13"/>
    <mergeCell ref="B14:C14"/>
    <mergeCell ref="B15:C15"/>
    <mergeCell ref="B22:C22"/>
    <mergeCell ref="B23:C23"/>
  </mergeCells>
  <phoneticPr fontId="2" type="noConversion"/>
  <hyperlinks>
    <hyperlink ref="K4" location="預告統計資料發布時間表!A1" display="回發布時間表" xr:uid="{8D5C0CB1-AE38-44AF-AD02-6620F4FFAAAC}"/>
  </hyperlinks>
  <printOptions horizontalCentered="1" verticalCentered="1"/>
  <pageMargins left="0.39370078740157483" right="0.39370078740157483" top="0.39370078740157483" bottom="0.39370078740157483" header="0.19685039370078741" footer="0.19685039370078741"/>
  <pageSetup paperSize="9" scale="70" orientation="landscape" r:id="rId1"/>
  <headerFooter alignWithMargins="0">
    <oddFooter>&amp;C7-16</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ED56-0FA2-4C15-AA64-EB40A9B3A389}">
  <dimension ref="A1:I25"/>
  <sheetViews>
    <sheetView zoomScale="84" zoomScaleNormal="84" workbookViewId="0">
      <selection activeCell="I4" sqref="I4"/>
    </sheetView>
  </sheetViews>
  <sheetFormatPr defaultColWidth="8.875" defaultRowHeight="16.5"/>
  <cols>
    <col min="1" max="1" width="14.625" style="860" customWidth="1"/>
    <col min="2" max="2" width="9" style="860" customWidth="1"/>
    <col min="3" max="3" width="22.75" style="860" customWidth="1"/>
    <col min="4" max="4" width="16.25" style="860" customWidth="1"/>
    <col min="5" max="6" width="12.125" style="860" customWidth="1"/>
    <col min="7" max="8" width="16.25" style="860" customWidth="1"/>
    <col min="9" max="9" width="26.625" style="860" customWidth="1"/>
    <col min="10" max="16384" width="8.875" style="1117"/>
  </cols>
  <sheetData>
    <row r="1" spans="1:9" s="1159" customFormat="1" ht="19.5">
      <c r="A1" s="1327" t="s">
        <v>2107</v>
      </c>
      <c r="D1" s="1268"/>
      <c r="E1" s="1268"/>
      <c r="F1" s="1268"/>
      <c r="G1" s="1269"/>
      <c r="H1" s="1270" t="s">
        <v>771</v>
      </c>
      <c r="I1" s="1346" t="s">
        <v>772</v>
      </c>
    </row>
    <row r="2" spans="1:9" s="1159" customFormat="1" ht="19.5">
      <c r="A2" s="1327" t="s">
        <v>2108</v>
      </c>
      <c r="C2" s="1272" t="s">
        <v>2109</v>
      </c>
      <c r="D2" s="1273"/>
      <c r="E2" s="1273"/>
      <c r="F2" s="1273"/>
      <c r="G2" s="1274"/>
      <c r="H2" s="1270" t="s">
        <v>2110</v>
      </c>
      <c r="I2" s="1275" t="s">
        <v>2111</v>
      </c>
    </row>
    <row r="3" spans="1:9" ht="32.25" customHeight="1">
      <c r="A3" s="1797" t="s">
        <v>2150</v>
      </c>
      <c r="B3" s="1797"/>
      <c r="C3" s="1797"/>
      <c r="D3" s="1797"/>
      <c r="E3" s="1797"/>
      <c r="F3" s="1797"/>
      <c r="G3" s="1797"/>
      <c r="H3" s="1797"/>
      <c r="I3" s="1797"/>
    </row>
    <row r="4" spans="1:9" ht="20.25" customHeight="1">
      <c r="A4" s="1276" t="s">
        <v>2113</v>
      </c>
      <c r="B4" s="1276"/>
      <c r="C4" s="1276"/>
      <c r="D4" s="1798" t="s">
        <v>2145</v>
      </c>
      <c r="E4" s="1798"/>
      <c r="F4" s="1798"/>
      <c r="G4" s="1798"/>
      <c r="H4" s="1276"/>
      <c r="I4" s="446" t="s">
        <v>113</v>
      </c>
    </row>
    <row r="5" spans="1:9" s="1159" customFormat="1" ht="19.5">
      <c r="A5" s="1159" t="s">
        <v>2149</v>
      </c>
      <c r="D5" s="1268"/>
      <c r="E5" s="1268"/>
      <c r="F5" s="1273"/>
      <c r="G5" s="1345"/>
      <c r="H5" s="1272"/>
      <c r="I5" s="1345" t="s">
        <v>2116</v>
      </c>
    </row>
    <row r="6" spans="1:9" s="1159" customFormat="1" ht="22.5" customHeight="1">
      <c r="A6" s="1799" t="s">
        <v>2117</v>
      </c>
      <c r="B6" s="1799"/>
      <c r="C6" s="1800"/>
      <c r="D6" s="1804" t="s">
        <v>2147</v>
      </c>
      <c r="E6" s="1805"/>
      <c r="F6" s="1805"/>
      <c r="G6" s="1805"/>
      <c r="H6" s="1805"/>
      <c r="I6" s="1805"/>
    </row>
    <row r="7" spans="1:9" s="1159" customFormat="1" ht="19.5">
      <c r="A7" s="1798"/>
      <c r="B7" s="1798"/>
      <c r="C7" s="1801"/>
      <c r="D7" s="1808" t="s">
        <v>2120</v>
      </c>
      <c r="E7" s="1279"/>
      <c r="F7" s="1278"/>
      <c r="G7" s="1280"/>
      <c r="H7" s="1280"/>
      <c r="I7" s="1280"/>
    </row>
    <row r="8" spans="1:9" s="1159" customFormat="1" ht="16.5" customHeight="1">
      <c r="A8" s="1798"/>
      <c r="B8" s="1798"/>
      <c r="C8" s="1801"/>
      <c r="D8" s="1809"/>
      <c r="E8" s="1826" t="s">
        <v>2124</v>
      </c>
      <c r="F8" s="1826" t="s">
        <v>2125</v>
      </c>
      <c r="G8" s="1828" t="s">
        <v>2126</v>
      </c>
      <c r="H8" s="1821" t="s">
        <v>2127</v>
      </c>
      <c r="I8" s="1831" t="s">
        <v>2128</v>
      </c>
    </row>
    <row r="9" spans="1:9" s="1159" customFormat="1" ht="23.25" customHeight="1">
      <c r="A9" s="1802"/>
      <c r="B9" s="1802"/>
      <c r="C9" s="1803"/>
      <c r="D9" s="1810"/>
      <c r="E9" s="1826"/>
      <c r="F9" s="1826"/>
      <c r="G9" s="1829"/>
      <c r="H9" s="1822"/>
      <c r="I9" s="1810"/>
    </row>
    <row r="10" spans="1:9" s="1159" customFormat="1" ht="19.5" customHeight="1">
      <c r="A10" s="1790" t="s">
        <v>2129</v>
      </c>
      <c r="B10" s="1793" t="s">
        <v>818</v>
      </c>
      <c r="C10" s="1794"/>
      <c r="D10" s="1282"/>
      <c r="E10" s="1283"/>
      <c r="F10" s="1285"/>
      <c r="G10" s="1286"/>
      <c r="H10" s="1286"/>
      <c r="I10" s="1344"/>
    </row>
    <row r="11" spans="1:9" s="1159" customFormat="1" ht="19.5" customHeight="1">
      <c r="A11" s="1791"/>
      <c r="B11" s="1786" t="s">
        <v>2130</v>
      </c>
      <c r="C11" s="1787"/>
      <c r="D11" s="1282"/>
      <c r="E11" s="1290"/>
      <c r="F11" s="1292"/>
      <c r="G11" s="1286"/>
      <c r="H11" s="1286"/>
      <c r="I11" s="1344"/>
    </row>
    <row r="12" spans="1:9" s="1159" customFormat="1" ht="19.5" customHeight="1">
      <c r="A12" s="1791"/>
      <c r="B12" s="1788" t="s">
        <v>2131</v>
      </c>
      <c r="C12" s="1789"/>
      <c r="D12" s="1282"/>
      <c r="E12" s="1290"/>
      <c r="F12" s="1295"/>
      <c r="G12" s="1286"/>
      <c r="H12" s="1286"/>
      <c r="I12" s="1344"/>
    </row>
    <row r="13" spans="1:9" s="1159" customFormat="1" ht="19.5" customHeight="1">
      <c r="A13" s="1791"/>
      <c r="B13" s="1786" t="s">
        <v>2132</v>
      </c>
      <c r="C13" s="1787"/>
      <c r="D13" s="1282"/>
      <c r="E13" s="1290"/>
      <c r="F13" s="1290"/>
      <c r="G13" s="1286"/>
      <c r="H13" s="1286"/>
      <c r="I13" s="1344"/>
    </row>
    <row r="14" spans="1:9" s="1159" customFormat="1" ht="19.5" customHeight="1">
      <c r="A14" s="1791"/>
      <c r="B14" s="1788" t="s">
        <v>2133</v>
      </c>
      <c r="C14" s="1789"/>
      <c r="D14" s="1282"/>
      <c r="E14" s="1290"/>
      <c r="F14" s="1295"/>
      <c r="G14" s="1286"/>
      <c r="H14" s="1286"/>
      <c r="I14" s="1344"/>
    </row>
    <row r="15" spans="1:9" s="1159" customFormat="1" ht="19.5" customHeight="1">
      <c r="A15" s="1791"/>
      <c r="B15" s="1786" t="s">
        <v>2134</v>
      </c>
      <c r="C15" s="1787"/>
      <c r="D15" s="1282"/>
      <c r="E15" s="1290"/>
      <c r="F15" s="1295"/>
      <c r="G15" s="1286"/>
      <c r="H15" s="1286"/>
      <c r="I15" s="1344"/>
    </row>
    <row r="16" spans="1:9" s="1159" customFormat="1" ht="19.5" customHeight="1">
      <c r="A16" s="1791"/>
      <c r="B16" s="1786" t="s">
        <v>2135</v>
      </c>
      <c r="C16" s="1787"/>
      <c r="D16" s="1282"/>
      <c r="E16" s="1290"/>
      <c r="F16" s="1299"/>
      <c r="G16" s="1286"/>
      <c r="H16" s="1286"/>
      <c r="I16" s="1344"/>
    </row>
    <row r="17" spans="1:9" s="1159" customFormat="1" ht="19.5" customHeight="1">
      <c r="A17" s="1791"/>
      <c r="B17" s="1786" t="s">
        <v>2136</v>
      </c>
      <c r="C17" s="1787"/>
      <c r="D17" s="1282"/>
      <c r="E17" s="1290"/>
      <c r="F17" s="1295"/>
      <c r="G17" s="1286"/>
      <c r="H17" s="1286"/>
      <c r="I17" s="1344"/>
    </row>
    <row r="18" spans="1:9" s="1159" customFormat="1" ht="19.5" customHeight="1">
      <c r="A18" s="1791"/>
      <c r="B18" s="1786" t="s">
        <v>2137</v>
      </c>
      <c r="C18" s="1787"/>
      <c r="D18" s="1282"/>
      <c r="E18" s="1290"/>
      <c r="F18" s="1295"/>
      <c r="G18" s="1286"/>
      <c r="H18" s="1286"/>
      <c r="I18" s="1344"/>
    </row>
    <row r="19" spans="1:9" s="1159" customFormat="1" ht="19.5" customHeight="1">
      <c r="A19" s="1791"/>
      <c r="B19" s="1786" t="s">
        <v>2138</v>
      </c>
      <c r="C19" s="1787"/>
      <c r="D19" s="1282"/>
      <c r="E19" s="1290"/>
      <c r="F19" s="1292"/>
      <c r="G19" s="1286"/>
      <c r="H19" s="1286"/>
      <c r="I19" s="1344"/>
    </row>
    <row r="20" spans="1:9" s="1159" customFormat="1" ht="19.5" customHeight="1">
      <c r="A20" s="1791"/>
      <c r="B20" s="1788" t="s">
        <v>2139</v>
      </c>
      <c r="C20" s="1789"/>
      <c r="D20" s="1282"/>
      <c r="E20" s="1290"/>
      <c r="F20" s="1290"/>
      <c r="G20" s="1286"/>
      <c r="H20" s="1286"/>
      <c r="I20" s="1344"/>
    </row>
    <row r="21" spans="1:9" s="1159" customFormat="1" ht="19.5" customHeight="1">
      <c r="A21" s="1791"/>
      <c r="B21" s="1788" t="s">
        <v>2140</v>
      </c>
      <c r="C21" s="1789"/>
      <c r="D21" s="1282"/>
      <c r="E21" s="1290"/>
      <c r="F21" s="1306"/>
      <c r="G21" s="1286"/>
      <c r="H21" s="1286"/>
      <c r="I21" s="1344"/>
    </row>
    <row r="22" spans="1:9" s="1159" customFormat="1" ht="19.5" customHeight="1">
      <c r="A22" s="1791"/>
      <c r="B22" s="1786" t="s">
        <v>2141</v>
      </c>
      <c r="C22" s="1787"/>
      <c r="D22" s="1282"/>
      <c r="E22" s="1290"/>
      <c r="F22" s="1306"/>
      <c r="G22" s="1286"/>
      <c r="H22" s="1286"/>
      <c r="I22" s="1344"/>
    </row>
    <row r="23" spans="1:9" s="1159" customFormat="1" ht="19.5" customHeight="1" thickBot="1">
      <c r="A23" s="1792"/>
      <c r="B23" s="1795" t="s">
        <v>2142</v>
      </c>
      <c r="C23" s="1796"/>
      <c r="D23" s="1310"/>
      <c r="E23" s="1343"/>
      <c r="F23" s="1313"/>
      <c r="G23" s="1314"/>
      <c r="H23" s="1314"/>
      <c r="I23" s="1342"/>
    </row>
    <row r="24" spans="1:9" s="1159" customFormat="1" ht="41.25" customHeight="1" thickTop="1">
      <c r="A24" s="1784" t="s">
        <v>2143</v>
      </c>
      <c r="B24" s="1784"/>
      <c r="C24" s="1785"/>
      <c r="D24" s="1318">
        <v>550</v>
      </c>
      <c r="E24" s="1341">
        <v>0</v>
      </c>
      <c r="F24" s="1321"/>
      <c r="G24" s="1322"/>
      <c r="H24" s="1322"/>
      <c r="I24" s="1340"/>
    </row>
    <row r="25" spans="1:9" s="1159" customFormat="1" ht="71.25" customHeight="1">
      <c r="A25" s="860"/>
      <c r="B25" s="860"/>
      <c r="C25" s="860"/>
      <c r="D25" s="860"/>
      <c r="E25" s="860"/>
      <c r="F25" s="1326"/>
      <c r="G25" s="860"/>
      <c r="H25" s="860"/>
      <c r="I25" s="860"/>
    </row>
  </sheetData>
  <mergeCells count="26">
    <mergeCell ref="B13:C13"/>
    <mergeCell ref="A24:C24"/>
    <mergeCell ref="B23:C23"/>
    <mergeCell ref="B15:C15"/>
    <mergeCell ref="A10:A23"/>
    <mergeCell ref="B12:C12"/>
    <mergeCell ref="B18:C18"/>
    <mergeCell ref="B19:C19"/>
    <mergeCell ref="B14:C14"/>
    <mergeCell ref="B16:C16"/>
    <mergeCell ref="B22:C22"/>
    <mergeCell ref="B17:C17"/>
    <mergeCell ref="B20:C20"/>
    <mergeCell ref="B21:C21"/>
    <mergeCell ref="B10:C10"/>
    <mergeCell ref="B11:C11"/>
    <mergeCell ref="A3:I3"/>
    <mergeCell ref="D7:D9"/>
    <mergeCell ref="G8:G9"/>
    <mergeCell ref="I8:I9"/>
    <mergeCell ref="E8:E9"/>
    <mergeCell ref="H8:H9"/>
    <mergeCell ref="F8:F9"/>
    <mergeCell ref="D4:G4"/>
    <mergeCell ref="A6:C9"/>
    <mergeCell ref="D6:I6"/>
  </mergeCells>
  <phoneticPr fontId="2" type="noConversion"/>
  <hyperlinks>
    <hyperlink ref="I4" location="預告統計資料發布時間表!A1" display="回發布時間表" xr:uid="{F0803C93-A1AB-4EBF-AE51-219A28AED7DD}"/>
  </hyperlinks>
  <printOptions horizontalCentered="1" verticalCentered="1"/>
  <pageMargins left="0.39370078740157483" right="0.39370078740157483" top="0.39370078740157483" bottom="0.39370078740157483" header="0.19685039370078741" footer="0.19685039370078741"/>
  <pageSetup paperSize="9" scale="85" orientation="landscape" r:id="rId1"/>
  <headerFooter alignWithMargins="0">
    <oddFooter>&amp;C7-17</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62DD-2EA8-450A-B515-C49E12B9331D}">
  <sheetPr>
    <pageSetUpPr fitToPage="1"/>
  </sheetPr>
  <dimension ref="A1:CT38"/>
  <sheetViews>
    <sheetView zoomScale="93" zoomScaleNormal="93" workbookViewId="0">
      <selection activeCell="F4" sqref="F4"/>
    </sheetView>
  </sheetViews>
  <sheetFormatPr defaultColWidth="8.875" defaultRowHeight="16.5"/>
  <cols>
    <col min="1" max="1" width="19.125" style="1351" customWidth="1"/>
    <col min="2" max="2" width="27" style="1351" customWidth="1"/>
    <col min="3" max="4" width="18.125" style="1117" customWidth="1"/>
    <col min="5" max="6" width="18.125" style="1351" customWidth="1"/>
    <col min="7" max="7" width="26.125" style="1351" customWidth="1"/>
    <col min="8" max="97" width="9" style="1351" customWidth="1"/>
    <col min="98" max="256" width="8.875" style="1117"/>
    <col min="257" max="257" width="19.125" style="1117" customWidth="1"/>
    <col min="258" max="258" width="27" style="1117" customWidth="1"/>
    <col min="259" max="262" width="18.125" style="1117" customWidth="1"/>
    <col min="263" max="263" width="26.125" style="1117" customWidth="1"/>
    <col min="264" max="353" width="9" style="1117" customWidth="1"/>
    <col min="354" max="512" width="8.875" style="1117"/>
    <col min="513" max="513" width="19.125" style="1117" customWidth="1"/>
    <col min="514" max="514" width="27" style="1117" customWidth="1"/>
    <col min="515" max="518" width="18.125" style="1117" customWidth="1"/>
    <col min="519" max="519" width="26.125" style="1117" customWidth="1"/>
    <col min="520" max="609" width="9" style="1117" customWidth="1"/>
    <col min="610" max="768" width="8.875" style="1117"/>
    <col min="769" max="769" width="19.125" style="1117" customWidth="1"/>
    <col min="770" max="770" width="27" style="1117" customWidth="1"/>
    <col min="771" max="774" width="18.125" style="1117" customWidth="1"/>
    <col min="775" max="775" width="26.125" style="1117" customWidth="1"/>
    <col min="776" max="865" width="9" style="1117" customWidth="1"/>
    <col min="866" max="1024" width="8.875" style="1117"/>
    <col min="1025" max="1025" width="19.125" style="1117" customWidth="1"/>
    <col min="1026" max="1026" width="27" style="1117" customWidth="1"/>
    <col min="1027" max="1030" width="18.125" style="1117" customWidth="1"/>
    <col min="1031" max="1031" width="26.125" style="1117" customWidth="1"/>
    <col min="1032" max="1121" width="9" style="1117" customWidth="1"/>
    <col min="1122" max="1280" width="8.875" style="1117"/>
    <col min="1281" max="1281" width="19.125" style="1117" customWidth="1"/>
    <col min="1282" max="1282" width="27" style="1117" customWidth="1"/>
    <col min="1283" max="1286" width="18.125" style="1117" customWidth="1"/>
    <col min="1287" max="1287" width="26.125" style="1117" customWidth="1"/>
    <col min="1288" max="1377" width="9" style="1117" customWidth="1"/>
    <col min="1378" max="1536" width="8.875" style="1117"/>
    <col min="1537" max="1537" width="19.125" style="1117" customWidth="1"/>
    <col min="1538" max="1538" width="27" style="1117" customWidth="1"/>
    <col min="1539" max="1542" width="18.125" style="1117" customWidth="1"/>
    <col min="1543" max="1543" width="26.125" style="1117" customWidth="1"/>
    <col min="1544" max="1633" width="9" style="1117" customWidth="1"/>
    <col min="1634" max="1792" width="8.875" style="1117"/>
    <col min="1793" max="1793" width="19.125" style="1117" customWidth="1"/>
    <col min="1794" max="1794" width="27" style="1117" customWidth="1"/>
    <col min="1795" max="1798" width="18.125" style="1117" customWidth="1"/>
    <col min="1799" max="1799" width="26.125" style="1117" customWidth="1"/>
    <col min="1800" max="1889" width="9" style="1117" customWidth="1"/>
    <col min="1890" max="2048" width="8.875" style="1117"/>
    <col min="2049" max="2049" width="19.125" style="1117" customWidth="1"/>
    <col min="2050" max="2050" width="27" style="1117" customWidth="1"/>
    <col min="2051" max="2054" width="18.125" style="1117" customWidth="1"/>
    <col min="2055" max="2055" width="26.125" style="1117" customWidth="1"/>
    <col min="2056" max="2145" width="9" style="1117" customWidth="1"/>
    <col min="2146" max="2304" width="8.875" style="1117"/>
    <col min="2305" max="2305" width="19.125" style="1117" customWidth="1"/>
    <col min="2306" max="2306" width="27" style="1117" customWidth="1"/>
    <col min="2307" max="2310" width="18.125" style="1117" customWidth="1"/>
    <col min="2311" max="2311" width="26.125" style="1117" customWidth="1"/>
    <col min="2312" max="2401" width="9" style="1117" customWidth="1"/>
    <col min="2402" max="2560" width="8.875" style="1117"/>
    <col min="2561" max="2561" width="19.125" style="1117" customWidth="1"/>
    <col min="2562" max="2562" width="27" style="1117" customWidth="1"/>
    <col min="2563" max="2566" width="18.125" style="1117" customWidth="1"/>
    <col min="2567" max="2567" width="26.125" style="1117" customWidth="1"/>
    <col min="2568" max="2657" width="9" style="1117" customWidth="1"/>
    <col min="2658" max="2816" width="8.875" style="1117"/>
    <col min="2817" max="2817" width="19.125" style="1117" customWidth="1"/>
    <col min="2818" max="2818" width="27" style="1117" customWidth="1"/>
    <col min="2819" max="2822" width="18.125" style="1117" customWidth="1"/>
    <col min="2823" max="2823" width="26.125" style="1117" customWidth="1"/>
    <col min="2824" max="2913" width="9" style="1117" customWidth="1"/>
    <col min="2914" max="3072" width="8.875" style="1117"/>
    <col min="3073" max="3073" width="19.125" style="1117" customWidth="1"/>
    <col min="3074" max="3074" width="27" style="1117" customWidth="1"/>
    <col min="3075" max="3078" width="18.125" style="1117" customWidth="1"/>
    <col min="3079" max="3079" width="26.125" style="1117" customWidth="1"/>
    <col min="3080" max="3169" width="9" style="1117" customWidth="1"/>
    <col min="3170" max="3328" width="8.875" style="1117"/>
    <col min="3329" max="3329" width="19.125" style="1117" customWidth="1"/>
    <col min="3330" max="3330" width="27" style="1117" customWidth="1"/>
    <col min="3331" max="3334" width="18.125" style="1117" customWidth="1"/>
    <col min="3335" max="3335" width="26.125" style="1117" customWidth="1"/>
    <col min="3336" max="3425" width="9" style="1117" customWidth="1"/>
    <col min="3426" max="3584" width="8.875" style="1117"/>
    <col min="3585" max="3585" width="19.125" style="1117" customWidth="1"/>
    <col min="3586" max="3586" width="27" style="1117" customWidth="1"/>
    <col min="3587" max="3590" width="18.125" style="1117" customWidth="1"/>
    <col min="3591" max="3591" width="26.125" style="1117" customWidth="1"/>
    <col min="3592" max="3681" width="9" style="1117" customWidth="1"/>
    <col min="3682" max="3840" width="8.875" style="1117"/>
    <col min="3841" max="3841" width="19.125" style="1117" customWidth="1"/>
    <col min="3842" max="3842" width="27" style="1117" customWidth="1"/>
    <col min="3843" max="3846" width="18.125" style="1117" customWidth="1"/>
    <col min="3847" max="3847" width="26.125" style="1117" customWidth="1"/>
    <col min="3848" max="3937" width="9" style="1117" customWidth="1"/>
    <col min="3938" max="4096" width="8.875" style="1117"/>
    <col min="4097" max="4097" width="19.125" style="1117" customWidth="1"/>
    <col min="4098" max="4098" width="27" style="1117" customWidth="1"/>
    <col min="4099" max="4102" width="18.125" style="1117" customWidth="1"/>
    <col min="4103" max="4103" width="26.125" style="1117" customWidth="1"/>
    <col min="4104" max="4193" width="9" style="1117" customWidth="1"/>
    <col min="4194" max="4352" width="8.875" style="1117"/>
    <col min="4353" max="4353" width="19.125" style="1117" customWidth="1"/>
    <col min="4354" max="4354" width="27" style="1117" customWidth="1"/>
    <col min="4355" max="4358" width="18.125" style="1117" customWidth="1"/>
    <col min="4359" max="4359" width="26.125" style="1117" customWidth="1"/>
    <col min="4360" max="4449" width="9" style="1117" customWidth="1"/>
    <col min="4450" max="4608" width="8.875" style="1117"/>
    <col min="4609" max="4609" width="19.125" style="1117" customWidth="1"/>
    <col min="4610" max="4610" width="27" style="1117" customWidth="1"/>
    <col min="4611" max="4614" width="18.125" style="1117" customWidth="1"/>
    <col min="4615" max="4615" width="26.125" style="1117" customWidth="1"/>
    <col min="4616" max="4705" width="9" style="1117" customWidth="1"/>
    <col min="4706" max="4864" width="8.875" style="1117"/>
    <col min="4865" max="4865" width="19.125" style="1117" customWidth="1"/>
    <col min="4866" max="4866" width="27" style="1117" customWidth="1"/>
    <col min="4867" max="4870" width="18.125" style="1117" customWidth="1"/>
    <col min="4871" max="4871" width="26.125" style="1117" customWidth="1"/>
    <col min="4872" max="4961" width="9" style="1117" customWidth="1"/>
    <col min="4962" max="5120" width="8.875" style="1117"/>
    <col min="5121" max="5121" width="19.125" style="1117" customWidth="1"/>
    <col min="5122" max="5122" width="27" style="1117" customWidth="1"/>
    <col min="5123" max="5126" width="18.125" style="1117" customWidth="1"/>
    <col min="5127" max="5127" width="26.125" style="1117" customWidth="1"/>
    <col min="5128" max="5217" width="9" style="1117" customWidth="1"/>
    <col min="5218" max="5376" width="8.875" style="1117"/>
    <col min="5377" max="5377" width="19.125" style="1117" customWidth="1"/>
    <col min="5378" max="5378" width="27" style="1117" customWidth="1"/>
    <col min="5379" max="5382" width="18.125" style="1117" customWidth="1"/>
    <col min="5383" max="5383" width="26.125" style="1117" customWidth="1"/>
    <col min="5384" max="5473" width="9" style="1117" customWidth="1"/>
    <col min="5474" max="5632" width="8.875" style="1117"/>
    <col min="5633" max="5633" width="19.125" style="1117" customWidth="1"/>
    <col min="5634" max="5634" width="27" style="1117" customWidth="1"/>
    <col min="5635" max="5638" width="18.125" style="1117" customWidth="1"/>
    <col min="5639" max="5639" width="26.125" style="1117" customWidth="1"/>
    <col min="5640" max="5729" width="9" style="1117" customWidth="1"/>
    <col min="5730" max="5888" width="8.875" style="1117"/>
    <col min="5889" max="5889" width="19.125" style="1117" customWidth="1"/>
    <col min="5890" max="5890" width="27" style="1117" customWidth="1"/>
    <col min="5891" max="5894" width="18.125" style="1117" customWidth="1"/>
    <col min="5895" max="5895" width="26.125" style="1117" customWidth="1"/>
    <col min="5896" max="5985" width="9" style="1117" customWidth="1"/>
    <col min="5986" max="6144" width="8.875" style="1117"/>
    <col min="6145" max="6145" width="19.125" style="1117" customWidth="1"/>
    <col min="6146" max="6146" width="27" style="1117" customWidth="1"/>
    <col min="6147" max="6150" width="18.125" style="1117" customWidth="1"/>
    <col min="6151" max="6151" width="26.125" style="1117" customWidth="1"/>
    <col min="6152" max="6241" width="9" style="1117" customWidth="1"/>
    <col min="6242" max="6400" width="8.875" style="1117"/>
    <col min="6401" max="6401" width="19.125" style="1117" customWidth="1"/>
    <col min="6402" max="6402" width="27" style="1117" customWidth="1"/>
    <col min="6403" max="6406" width="18.125" style="1117" customWidth="1"/>
    <col min="6407" max="6407" width="26.125" style="1117" customWidth="1"/>
    <col min="6408" max="6497" width="9" style="1117" customWidth="1"/>
    <col min="6498" max="6656" width="8.875" style="1117"/>
    <col min="6657" max="6657" width="19.125" style="1117" customWidth="1"/>
    <col min="6658" max="6658" width="27" style="1117" customWidth="1"/>
    <col min="6659" max="6662" width="18.125" style="1117" customWidth="1"/>
    <col min="6663" max="6663" width="26.125" style="1117" customWidth="1"/>
    <col min="6664" max="6753" width="9" style="1117" customWidth="1"/>
    <col min="6754" max="6912" width="8.875" style="1117"/>
    <col min="6913" max="6913" width="19.125" style="1117" customWidth="1"/>
    <col min="6914" max="6914" width="27" style="1117" customWidth="1"/>
    <col min="6915" max="6918" width="18.125" style="1117" customWidth="1"/>
    <col min="6919" max="6919" width="26.125" style="1117" customWidth="1"/>
    <col min="6920" max="7009" width="9" style="1117" customWidth="1"/>
    <col min="7010" max="7168" width="8.875" style="1117"/>
    <col min="7169" max="7169" width="19.125" style="1117" customWidth="1"/>
    <col min="7170" max="7170" width="27" style="1117" customWidth="1"/>
    <col min="7171" max="7174" width="18.125" style="1117" customWidth="1"/>
    <col min="7175" max="7175" width="26.125" style="1117" customWidth="1"/>
    <col min="7176" max="7265" width="9" style="1117" customWidth="1"/>
    <col min="7266" max="7424" width="8.875" style="1117"/>
    <col min="7425" max="7425" width="19.125" style="1117" customWidth="1"/>
    <col min="7426" max="7426" width="27" style="1117" customWidth="1"/>
    <col min="7427" max="7430" width="18.125" style="1117" customWidth="1"/>
    <col min="7431" max="7431" width="26.125" style="1117" customWidth="1"/>
    <col min="7432" max="7521" width="9" style="1117" customWidth="1"/>
    <col min="7522" max="7680" width="8.875" style="1117"/>
    <col min="7681" max="7681" width="19.125" style="1117" customWidth="1"/>
    <col min="7682" max="7682" width="27" style="1117" customWidth="1"/>
    <col min="7683" max="7686" width="18.125" style="1117" customWidth="1"/>
    <col min="7687" max="7687" width="26.125" style="1117" customWidth="1"/>
    <col min="7688" max="7777" width="9" style="1117" customWidth="1"/>
    <col min="7778" max="7936" width="8.875" style="1117"/>
    <col min="7937" max="7937" width="19.125" style="1117" customWidth="1"/>
    <col min="7938" max="7938" width="27" style="1117" customWidth="1"/>
    <col min="7939" max="7942" width="18.125" style="1117" customWidth="1"/>
    <col min="7943" max="7943" width="26.125" style="1117" customWidth="1"/>
    <col min="7944" max="8033" width="9" style="1117" customWidth="1"/>
    <col min="8034" max="8192" width="8.875" style="1117"/>
    <col min="8193" max="8193" width="19.125" style="1117" customWidth="1"/>
    <col min="8194" max="8194" width="27" style="1117" customWidth="1"/>
    <col min="8195" max="8198" width="18.125" style="1117" customWidth="1"/>
    <col min="8199" max="8199" width="26.125" style="1117" customWidth="1"/>
    <col min="8200" max="8289" width="9" style="1117" customWidth="1"/>
    <col min="8290" max="8448" width="8.875" style="1117"/>
    <col min="8449" max="8449" width="19.125" style="1117" customWidth="1"/>
    <col min="8450" max="8450" width="27" style="1117" customWidth="1"/>
    <col min="8451" max="8454" width="18.125" style="1117" customWidth="1"/>
    <col min="8455" max="8455" width="26.125" style="1117" customWidth="1"/>
    <col min="8456" max="8545" width="9" style="1117" customWidth="1"/>
    <col min="8546" max="8704" width="8.875" style="1117"/>
    <col min="8705" max="8705" width="19.125" style="1117" customWidth="1"/>
    <col min="8706" max="8706" width="27" style="1117" customWidth="1"/>
    <col min="8707" max="8710" width="18.125" style="1117" customWidth="1"/>
    <col min="8711" max="8711" width="26.125" style="1117" customWidth="1"/>
    <col min="8712" max="8801" width="9" style="1117" customWidth="1"/>
    <col min="8802" max="8960" width="8.875" style="1117"/>
    <col min="8961" max="8961" width="19.125" style="1117" customWidth="1"/>
    <col min="8962" max="8962" width="27" style="1117" customWidth="1"/>
    <col min="8963" max="8966" width="18.125" style="1117" customWidth="1"/>
    <col min="8967" max="8967" width="26.125" style="1117" customWidth="1"/>
    <col min="8968" max="9057" width="9" style="1117" customWidth="1"/>
    <col min="9058" max="9216" width="8.875" style="1117"/>
    <col min="9217" max="9217" width="19.125" style="1117" customWidth="1"/>
    <col min="9218" max="9218" width="27" style="1117" customWidth="1"/>
    <col min="9219" max="9222" width="18.125" style="1117" customWidth="1"/>
    <col min="9223" max="9223" width="26.125" style="1117" customWidth="1"/>
    <col min="9224" max="9313" width="9" style="1117" customWidth="1"/>
    <col min="9314" max="9472" width="8.875" style="1117"/>
    <col min="9473" max="9473" width="19.125" style="1117" customWidth="1"/>
    <col min="9474" max="9474" width="27" style="1117" customWidth="1"/>
    <col min="9475" max="9478" width="18.125" style="1117" customWidth="1"/>
    <col min="9479" max="9479" width="26.125" style="1117" customWidth="1"/>
    <col min="9480" max="9569" width="9" style="1117" customWidth="1"/>
    <col min="9570" max="9728" width="8.875" style="1117"/>
    <col min="9729" max="9729" width="19.125" style="1117" customWidth="1"/>
    <col min="9730" max="9730" width="27" style="1117" customWidth="1"/>
    <col min="9731" max="9734" width="18.125" style="1117" customWidth="1"/>
    <col min="9735" max="9735" width="26.125" style="1117" customWidth="1"/>
    <col min="9736" max="9825" width="9" style="1117" customWidth="1"/>
    <col min="9826" max="9984" width="8.875" style="1117"/>
    <col min="9985" max="9985" width="19.125" style="1117" customWidth="1"/>
    <col min="9986" max="9986" width="27" style="1117" customWidth="1"/>
    <col min="9987" max="9990" width="18.125" style="1117" customWidth="1"/>
    <col min="9991" max="9991" width="26.125" style="1117" customWidth="1"/>
    <col min="9992" max="10081" width="9" style="1117" customWidth="1"/>
    <col min="10082" max="10240" width="8.875" style="1117"/>
    <col min="10241" max="10241" width="19.125" style="1117" customWidth="1"/>
    <col min="10242" max="10242" width="27" style="1117" customWidth="1"/>
    <col min="10243" max="10246" width="18.125" style="1117" customWidth="1"/>
    <col min="10247" max="10247" width="26.125" style="1117" customWidth="1"/>
    <col min="10248" max="10337" width="9" style="1117" customWidth="1"/>
    <col min="10338" max="10496" width="8.875" style="1117"/>
    <col min="10497" max="10497" width="19.125" style="1117" customWidth="1"/>
    <col min="10498" max="10498" width="27" style="1117" customWidth="1"/>
    <col min="10499" max="10502" width="18.125" style="1117" customWidth="1"/>
    <col min="10503" max="10503" width="26.125" style="1117" customWidth="1"/>
    <col min="10504" max="10593" width="9" style="1117" customWidth="1"/>
    <col min="10594" max="10752" width="8.875" style="1117"/>
    <col min="10753" max="10753" width="19.125" style="1117" customWidth="1"/>
    <col min="10754" max="10754" width="27" style="1117" customWidth="1"/>
    <col min="10755" max="10758" width="18.125" style="1117" customWidth="1"/>
    <col min="10759" max="10759" width="26.125" style="1117" customWidth="1"/>
    <col min="10760" max="10849" width="9" style="1117" customWidth="1"/>
    <col min="10850" max="11008" width="8.875" style="1117"/>
    <col min="11009" max="11009" width="19.125" style="1117" customWidth="1"/>
    <col min="11010" max="11010" width="27" style="1117" customWidth="1"/>
    <col min="11011" max="11014" width="18.125" style="1117" customWidth="1"/>
    <col min="11015" max="11015" width="26.125" style="1117" customWidth="1"/>
    <col min="11016" max="11105" width="9" style="1117" customWidth="1"/>
    <col min="11106" max="11264" width="8.875" style="1117"/>
    <col min="11265" max="11265" width="19.125" style="1117" customWidth="1"/>
    <col min="11266" max="11266" width="27" style="1117" customWidth="1"/>
    <col min="11267" max="11270" width="18.125" style="1117" customWidth="1"/>
    <col min="11271" max="11271" width="26.125" style="1117" customWidth="1"/>
    <col min="11272" max="11361" width="9" style="1117" customWidth="1"/>
    <col min="11362" max="11520" width="8.875" style="1117"/>
    <col min="11521" max="11521" width="19.125" style="1117" customWidth="1"/>
    <col min="11522" max="11522" width="27" style="1117" customWidth="1"/>
    <col min="11523" max="11526" width="18.125" style="1117" customWidth="1"/>
    <col min="11527" max="11527" width="26.125" style="1117" customWidth="1"/>
    <col min="11528" max="11617" width="9" style="1117" customWidth="1"/>
    <col min="11618" max="11776" width="8.875" style="1117"/>
    <col min="11777" max="11777" width="19.125" style="1117" customWidth="1"/>
    <col min="11778" max="11778" width="27" style="1117" customWidth="1"/>
    <col min="11779" max="11782" width="18.125" style="1117" customWidth="1"/>
    <col min="11783" max="11783" width="26.125" style="1117" customWidth="1"/>
    <col min="11784" max="11873" width="9" style="1117" customWidth="1"/>
    <col min="11874" max="12032" width="8.875" style="1117"/>
    <col min="12033" max="12033" width="19.125" style="1117" customWidth="1"/>
    <col min="12034" max="12034" width="27" style="1117" customWidth="1"/>
    <col min="12035" max="12038" width="18.125" style="1117" customWidth="1"/>
    <col min="12039" max="12039" width="26.125" style="1117" customWidth="1"/>
    <col min="12040" max="12129" width="9" style="1117" customWidth="1"/>
    <col min="12130" max="12288" width="8.875" style="1117"/>
    <col min="12289" max="12289" width="19.125" style="1117" customWidth="1"/>
    <col min="12290" max="12290" width="27" style="1117" customWidth="1"/>
    <col min="12291" max="12294" width="18.125" style="1117" customWidth="1"/>
    <col min="12295" max="12295" width="26.125" style="1117" customWidth="1"/>
    <col min="12296" max="12385" width="9" style="1117" customWidth="1"/>
    <col min="12386" max="12544" width="8.875" style="1117"/>
    <col min="12545" max="12545" width="19.125" style="1117" customWidth="1"/>
    <col min="12546" max="12546" width="27" style="1117" customWidth="1"/>
    <col min="12547" max="12550" width="18.125" style="1117" customWidth="1"/>
    <col min="12551" max="12551" width="26.125" style="1117" customWidth="1"/>
    <col min="12552" max="12641" width="9" style="1117" customWidth="1"/>
    <col min="12642" max="12800" width="8.875" style="1117"/>
    <col min="12801" max="12801" width="19.125" style="1117" customWidth="1"/>
    <col min="12802" max="12802" width="27" style="1117" customWidth="1"/>
    <col min="12803" max="12806" width="18.125" style="1117" customWidth="1"/>
    <col min="12807" max="12807" width="26.125" style="1117" customWidth="1"/>
    <col min="12808" max="12897" width="9" style="1117" customWidth="1"/>
    <col min="12898" max="13056" width="8.875" style="1117"/>
    <col min="13057" max="13057" width="19.125" style="1117" customWidth="1"/>
    <col min="13058" max="13058" width="27" style="1117" customWidth="1"/>
    <col min="13059" max="13062" width="18.125" style="1117" customWidth="1"/>
    <col min="13063" max="13063" width="26.125" style="1117" customWidth="1"/>
    <col min="13064" max="13153" width="9" style="1117" customWidth="1"/>
    <col min="13154" max="13312" width="8.875" style="1117"/>
    <col min="13313" max="13313" width="19.125" style="1117" customWidth="1"/>
    <col min="13314" max="13314" width="27" style="1117" customWidth="1"/>
    <col min="13315" max="13318" width="18.125" style="1117" customWidth="1"/>
    <col min="13319" max="13319" width="26.125" style="1117" customWidth="1"/>
    <col min="13320" max="13409" width="9" style="1117" customWidth="1"/>
    <col min="13410" max="13568" width="8.875" style="1117"/>
    <col min="13569" max="13569" width="19.125" style="1117" customWidth="1"/>
    <col min="13570" max="13570" width="27" style="1117" customWidth="1"/>
    <col min="13571" max="13574" width="18.125" style="1117" customWidth="1"/>
    <col min="13575" max="13575" width="26.125" style="1117" customWidth="1"/>
    <col min="13576" max="13665" width="9" style="1117" customWidth="1"/>
    <col min="13666" max="13824" width="8.875" style="1117"/>
    <col min="13825" max="13825" width="19.125" style="1117" customWidth="1"/>
    <col min="13826" max="13826" width="27" style="1117" customWidth="1"/>
    <col min="13827" max="13830" width="18.125" style="1117" customWidth="1"/>
    <col min="13831" max="13831" width="26.125" style="1117" customWidth="1"/>
    <col min="13832" max="13921" width="9" style="1117" customWidth="1"/>
    <col min="13922" max="14080" width="8.875" style="1117"/>
    <col min="14081" max="14081" width="19.125" style="1117" customWidth="1"/>
    <col min="14082" max="14082" width="27" style="1117" customWidth="1"/>
    <col min="14083" max="14086" width="18.125" style="1117" customWidth="1"/>
    <col min="14087" max="14087" width="26.125" style="1117" customWidth="1"/>
    <col min="14088" max="14177" width="9" style="1117" customWidth="1"/>
    <col min="14178" max="14336" width="8.875" style="1117"/>
    <col min="14337" max="14337" width="19.125" style="1117" customWidth="1"/>
    <col min="14338" max="14338" width="27" style="1117" customWidth="1"/>
    <col min="14339" max="14342" width="18.125" style="1117" customWidth="1"/>
    <col min="14343" max="14343" width="26.125" style="1117" customWidth="1"/>
    <col min="14344" max="14433" width="9" style="1117" customWidth="1"/>
    <col min="14434" max="14592" width="8.875" style="1117"/>
    <col min="14593" max="14593" width="19.125" style="1117" customWidth="1"/>
    <col min="14594" max="14594" width="27" style="1117" customWidth="1"/>
    <col min="14595" max="14598" width="18.125" style="1117" customWidth="1"/>
    <col min="14599" max="14599" width="26.125" style="1117" customWidth="1"/>
    <col min="14600" max="14689" width="9" style="1117" customWidth="1"/>
    <col min="14690" max="14848" width="8.875" style="1117"/>
    <col min="14849" max="14849" width="19.125" style="1117" customWidth="1"/>
    <col min="14850" max="14850" width="27" style="1117" customWidth="1"/>
    <col min="14851" max="14854" width="18.125" style="1117" customWidth="1"/>
    <col min="14855" max="14855" width="26.125" style="1117" customWidth="1"/>
    <col min="14856" max="14945" width="9" style="1117" customWidth="1"/>
    <col min="14946" max="15104" width="8.875" style="1117"/>
    <col min="15105" max="15105" width="19.125" style="1117" customWidth="1"/>
    <col min="15106" max="15106" width="27" style="1117" customWidth="1"/>
    <col min="15107" max="15110" width="18.125" style="1117" customWidth="1"/>
    <col min="15111" max="15111" width="26.125" style="1117" customWidth="1"/>
    <col min="15112" max="15201" width="9" style="1117" customWidth="1"/>
    <col min="15202" max="15360" width="8.875" style="1117"/>
    <col min="15361" max="15361" width="19.125" style="1117" customWidth="1"/>
    <col min="15362" max="15362" width="27" style="1117" customWidth="1"/>
    <col min="15363" max="15366" width="18.125" style="1117" customWidth="1"/>
    <col min="15367" max="15367" width="26.125" style="1117" customWidth="1"/>
    <col min="15368" max="15457" width="9" style="1117" customWidth="1"/>
    <col min="15458" max="15616" width="8.875" style="1117"/>
    <col min="15617" max="15617" width="19.125" style="1117" customWidth="1"/>
    <col min="15618" max="15618" width="27" style="1117" customWidth="1"/>
    <col min="15619" max="15622" width="18.125" style="1117" customWidth="1"/>
    <col min="15623" max="15623" width="26.125" style="1117" customWidth="1"/>
    <col min="15624" max="15713" width="9" style="1117" customWidth="1"/>
    <col min="15714" max="15872" width="8.875" style="1117"/>
    <col min="15873" max="15873" width="19.125" style="1117" customWidth="1"/>
    <col min="15874" max="15874" width="27" style="1117" customWidth="1"/>
    <col min="15875" max="15878" width="18.125" style="1117" customWidth="1"/>
    <col min="15879" max="15879" width="26.125" style="1117" customWidth="1"/>
    <col min="15880" max="15969" width="9" style="1117" customWidth="1"/>
    <col min="15970" max="16128" width="8.875" style="1117"/>
    <col min="16129" max="16129" width="19.125" style="1117" customWidth="1"/>
    <col min="16130" max="16130" width="27" style="1117" customWidth="1"/>
    <col min="16131" max="16134" width="18.125" style="1117" customWidth="1"/>
    <col min="16135" max="16135" width="26.125" style="1117" customWidth="1"/>
    <col min="16136" max="16225" width="9" style="1117" customWidth="1"/>
    <col min="16226" max="16384" width="8.875" style="1117"/>
  </cols>
  <sheetData>
    <row r="1" spans="1:98" s="1159" customFormat="1" ht="18" customHeight="1">
      <c r="A1" s="1347" t="s">
        <v>1695</v>
      </c>
      <c r="B1" s="1348"/>
      <c r="C1" s="1348"/>
      <c r="D1" s="1348"/>
      <c r="E1" s="1348"/>
      <c r="F1" s="1349" t="s">
        <v>732</v>
      </c>
      <c r="G1" s="1346" t="s">
        <v>772</v>
      </c>
    </row>
    <row r="2" spans="1:98" s="1159" customFormat="1" ht="18" customHeight="1">
      <c r="A2" s="1347" t="s">
        <v>2151</v>
      </c>
      <c r="B2" s="1350" t="s">
        <v>2109</v>
      </c>
      <c r="C2" s="1350"/>
      <c r="D2" s="1350"/>
      <c r="E2" s="1350"/>
      <c r="F2" s="1349" t="s">
        <v>2110</v>
      </c>
      <c r="G2" s="1275" t="s">
        <v>2111</v>
      </c>
    </row>
    <row r="3" spans="1:98" ht="43.5" customHeight="1">
      <c r="A3" s="1854" t="s">
        <v>2152</v>
      </c>
      <c r="B3" s="1854"/>
      <c r="C3" s="1854"/>
      <c r="D3" s="1854"/>
      <c r="E3" s="1854"/>
      <c r="F3" s="1854"/>
      <c r="G3" s="1854"/>
    </row>
    <row r="4" spans="1:98" ht="20.45" customHeight="1" thickBot="1">
      <c r="A4" s="1855" t="s">
        <v>2153</v>
      </c>
      <c r="B4" s="1855"/>
      <c r="C4" s="1352"/>
      <c r="D4" s="1352" t="s">
        <v>2154</v>
      </c>
      <c r="E4" s="1353"/>
      <c r="F4" s="446" t="s">
        <v>113</v>
      </c>
      <c r="G4" s="1352" t="s">
        <v>2155</v>
      </c>
    </row>
    <row r="5" spans="1:98" ht="39.75" customHeight="1" thickBot="1">
      <c r="A5" s="1856" t="s">
        <v>2156</v>
      </c>
      <c r="B5" s="1857"/>
      <c r="C5" s="1354" t="s">
        <v>2157</v>
      </c>
      <c r="D5" s="1355" t="s">
        <v>2158</v>
      </c>
      <c r="E5" s="1354" t="s">
        <v>2159</v>
      </c>
      <c r="F5" s="1356" t="s">
        <v>2160</v>
      </c>
      <c r="G5" s="1357" t="s">
        <v>2161</v>
      </c>
    </row>
    <row r="6" spans="1:98" s="1351" customFormat="1" ht="18.600000000000001" customHeight="1">
      <c r="A6" s="1858" t="s">
        <v>2162</v>
      </c>
      <c r="B6" s="1859"/>
      <c r="C6" s="1358"/>
      <c r="D6" s="1359"/>
      <c r="E6" s="1360"/>
      <c r="F6" s="1361"/>
      <c r="G6" s="1362"/>
      <c r="CT6" s="1117"/>
    </row>
    <row r="7" spans="1:98" s="1351" customFormat="1" ht="18.600000000000001" customHeight="1">
      <c r="A7" s="1844" t="s">
        <v>2163</v>
      </c>
      <c r="B7" s="1845"/>
      <c r="C7" s="1363"/>
      <c r="D7" s="1363"/>
      <c r="E7" s="1364"/>
      <c r="F7" s="1365"/>
      <c r="G7" s="1366"/>
    </row>
    <row r="8" spans="1:98" s="1351" customFormat="1" ht="18.600000000000001" customHeight="1">
      <c r="A8" s="1842" t="s">
        <v>2164</v>
      </c>
      <c r="B8" s="1843"/>
      <c r="C8" s="1367"/>
      <c r="D8" s="1367"/>
      <c r="E8" s="1364"/>
      <c r="F8" s="1365"/>
      <c r="G8" s="1366"/>
    </row>
    <row r="9" spans="1:98" s="1351" customFormat="1" ht="18.600000000000001" customHeight="1">
      <c r="A9" s="1846" t="s">
        <v>2165</v>
      </c>
      <c r="B9" s="1847"/>
      <c r="C9" s="1368"/>
      <c r="D9" s="1848"/>
      <c r="E9" s="1848"/>
      <c r="F9" s="1851"/>
      <c r="G9" s="1851"/>
    </row>
    <row r="10" spans="1:98" s="1351" customFormat="1" ht="18.600000000000001" customHeight="1">
      <c r="A10" s="1840" t="s">
        <v>2166</v>
      </c>
      <c r="B10" s="1841"/>
      <c r="C10" s="1369"/>
      <c r="D10" s="1849"/>
      <c r="E10" s="1849"/>
      <c r="F10" s="1852"/>
      <c r="G10" s="1852"/>
    </row>
    <row r="11" spans="1:98" s="1351" customFormat="1" ht="18.600000000000001" customHeight="1">
      <c r="A11" s="1840" t="s">
        <v>2167</v>
      </c>
      <c r="B11" s="1841"/>
      <c r="C11" s="1369"/>
      <c r="D11" s="1850"/>
      <c r="E11" s="1850"/>
      <c r="F11" s="1853"/>
      <c r="G11" s="1853"/>
    </row>
    <row r="12" spans="1:98" s="1351" customFormat="1" ht="18.600000000000001" customHeight="1">
      <c r="A12" s="1840" t="s">
        <v>2168</v>
      </c>
      <c r="B12" s="1841"/>
      <c r="C12" s="1370"/>
      <c r="D12" s="1371"/>
      <c r="E12" s="1372"/>
      <c r="F12" s="1373"/>
      <c r="G12" s="1374"/>
    </row>
    <row r="13" spans="1:98" s="1351" customFormat="1" ht="18.600000000000001" customHeight="1">
      <c r="A13" s="1842" t="s">
        <v>2169</v>
      </c>
      <c r="B13" s="1843"/>
      <c r="C13" s="1367"/>
      <c r="D13" s="1367"/>
      <c r="E13" s="1375"/>
      <c r="F13" s="1376"/>
      <c r="G13" s="1377"/>
    </row>
    <row r="14" spans="1:98" s="1351" customFormat="1" ht="18.600000000000001" customHeight="1">
      <c r="A14" s="1844" t="s">
        <v>2170</v>
      </c>
      <c r="B14" s="1845"/>
      <c r="C14" s="1363"/>
      <c r="D14" s="1363"/>
      <c r="E14" s="1375"/>
      <c r="F14" s="1376"/>
      <c r="G14" s="1377"/>
    </row>
    <row r="15" spans="1:98" s="1351" customFormat="1" ht="18.600000000000001" customHeight="1">
      <c r="A15" s="1842" t="s">
        <v>2171</v>
      </c>
      <c r="B15" s="1843"/>
      <c r="C15" s="1367"/>
      <c r="D15" s="1367"/>
      <c r="E15" s="1375"/>
      <c r="F15" s="1376"/>
      <c r="G15" s="1377"/>
    </row>
    <row r="16" spans="1:98" s="1351" customFormat="1" ht="18.600000000000001" customHeight="1">
      <c r="A16" s="1842" t="s">
        <v>2172</v>
      </c>
      <c r="B16" s="1843"/>
      <c r="C16" s="1367"/>
      <c r="D16" s="1367"/>
      <c r="E16" s="1375"/>
      <c r="F16" s="1376"/>
      <c r="G16" s="1377"/>
    </row>
    <row r="17" spans="1:7" s="1351" customFormat="1" ht="18.600000000000001" customHeight="1">
      <c r="A17" s="1842" t="s">
        <v>2173</v>
      </c>
      <c r="B17" s="1843"/>
      <c r="C17" s="1367"/>
      <c r="D17" s="1367"/>
      <c r="E17" s="1375"/>
      <c r="F17" s="1376"/>
      <c r="G17" s="1377"/>
    </row>
    <row r="18" spans="1:7" s="1351" customFormat="1" ht="18.600000000000001" customHeight="1">
      <c r="A18" s="1838" t="s">
        <v>2174</v>
      </c>
      <c r="B18" s="1839"/>
      <c r="C18" s="1378"/>
      <c r="D18" s="1378"/>
      <c r="E18" s="1375"/>
      <c r="F18" s="1376"/>
      <c r="G18" s="1377"/>
    </row>
    <row r="19" spans="1:7" s="1351" customFormat="1" ht="18.600000000000001" customHeight="1">
      <c r="A19" s="1842" t="s">
        <v>2175</v>
      </c>
      <c r="B19" s="1843"/>
      <c r="C19" s="1367"/>
      <c r="D19" s="1367"/>
      <c r="E19" s="1375"/>
      <c r="F19" s="1376"/>
      <c r="G19" s="1377"/>
    </row>
    <row r="20" spans="1:7" s="1351" customFormat="1" ht="18.600000000000001" customHeight="1">
      <c r="A20" s="1842" t="s">
        <v>2176</v>
      </c>
      <c r="B20" s="1843"/>
      <c r="C20" s="1367"/>
      <c r="D20" s="1367"/>
      <c r="E20" s="1375"/>
      <c r="F20" s="1376"/>
      <c r="G20" s="1377"/>
    </row>
    <row r="21" spans="1:7" s="1351" customFormat="1" ht="18.600000000000001" customHeight="1">
      <c r="A21" s="1834" t="s">
        <v>2177</v>
      </c>
      <c r="B21" s="1835"/>
      <c r="C21" s="1379"/>
      <c r="D21" s="1379"/>
      <c r="E21" s="1380"/>
      <c r="F21" s="1381"/>
      <c r="G21" s="1377"/>
    </row>
    <row r="22" spans="1:7" s="1351" customFormat="1" ht="18.600000000000001" customHeight="1">
      <c r="A22" s="1838" t="s">
        <v>2178</v>
      </c>
      <c r="B22" s="1839"/>
      <c r="C22" s="1378"/>
      <c r="D22" s="1378"/>
      <c r="E22" s="1380"/>
      <c r="F22" s="1381"/>
      <c r="G22" s="1382"/>
    </row>
    <row r="23" spans="1:7" s="1351" customFormat="1">
      <c r="A23" s="1832" t="s">
        <v>2179</v>
      </c>
      <c r="B23" s="1833"/>
      <c r="C23" s="1383"/>
      <c r="D23" s="1383"/>
      <c r="E23" s="1375"/>
      <c r="F23" s="1376"/>
      <c r="G23" s="1377"/>
    </row>
    <row r="24" spans="1:7" s="1351" customFormat="1" ht="18.600000000000001" customHeight="1">
      <c r="A24" s="1832" t="s">
        <v>2180</v>
      </c>
      <c r="B24" s="1833"/>
      <c r="C24" s="1383"/>
      <c r="D24" s="1383"/>
      <c r="E24" s="1375"/>
      <c r="F24" s="1376"/>
      <c r="G24" s="1377"/>
    </row>
    <row r="25" spans="1:7" s="1351" customFormat="1" ht="18.600000000000001" customHeight="1">
      <c r="A25" s="1836" t="s">
        <v>2181</v>
      </c>
      <c r="B25" s="1837"/>
      <c r="C25" s="1383"/>
      <c r="D25" s="1383"/>
      <c r="E25" s="1375"/>
      <c r="F25" s="1376"/>
      <c r="G25" s="1377"/>
    </row>
    <row r="26" spans="1:7" s="1351" customFormat="1" ht="18" customHeight="1">
      <c r="A26" s="1832" t="s">
        <v>2182</v>
      </c>
      <c r="B26" s="1833"/>
      <c r="C26" s="1383"/>
      <c r="D26" s="1383"/>
      <c r="E26" s="1375"/>
      <c r="F26" s="1376"/>
      <c r="G26" s="1377"/>
    </row>
    <row r="27" spans="1:7" s="1351" customFormat="1" ht="36" customHeight="1">
      <c r="A27" s="1836" t="s">
        <v>2183</v>
      </c>
      <c r="B27" s="1837"/>
      <c r="C27" s="1384">
        <v>0</v>
      </c>
      <c r="D27" s="1384">
        <v>0</v>
      </c>
      <c r="E27" s="1385">
        <v>0</v>
      </c>
      <c r="F27" s="1386">
        <v>0</v>
      </c>
      <c r="G27" s="1387">
        <v>0</v>
      </c>
    </row>
    <row r="28" spans="1:7" s="1351" customFormat="1" ht="18.600000000000001" customHeight="1">
      <c r="A28" s="1836" t="s">
        <v>2184</v>
      </c>
      <c r="B28" s="1837"/>
      <c r="C28" s="1383"/>
      <c r="D28" s="1383"/>
      <c r="E28" s="1375"/>
      <c r="F28" s="1376"/>
      <c r="G28" s="1377"/>
    </row>
    <row r="29" spans="1:7" s="1351" customFormat="1" ht="21" customHeight="1">
      <c r="A29" s="1838" t="s">
        <v>2185</v>
      </c>
      <c r="B29" s="1839"/>
      <c r="C29" s="1378"/>
      <c r="D29" s="1378"/>
      <c r="E29" s="1375"/>
      <c r="F29" s="1376"/>
      <c r="G29" s="1377"/>
    </row>
    <row r="30" spans="1:7" s="1351" customFormat="1">
      <c r="A30" s="1832" t="s">
        <v>2186</v>
      </c>
      <c r="B30" s="1833"/>
      <c r="C30" s="1378"/>
      <c r="D30" s="1378"/>
      <c r="E30" s="1375"/>
      <c r="F30" s="1376"/>
      <c r="G30" s="1377"/>
    </row>
    <row r="31" spans="1:7" s="1351" customFormat="1">
      <c r="A31" s="1832" t="s">
        <v>2187</v>
      </c>
      <c r="B31" s="1833"/>
      <c r="C31" s="1378"/>
      <c r="D31" s="1378"/>
      <c r="E31" s="1375"/>
      <c r="F31" s="1376"/>
      <c r="G31" s="1377"/>
    </row>
    <row r="32" spans="1:7" s="1351" customFormat="1" ht="21.75" customHeight="1">
      <c r="A32" s="1834" t="s">
        <v>2188</v>
      </c>
      <c r="B32" s="1835"/>
      <c r="C32" s="1379"/>
      <c r="D32" s="1379"/>
      <c r="E32" s="1375"/>
      <c r="F32" s="1376"/>
      <c r="G32" s="1377"/>
    </row>
    <row r="33" spans="1:98" s="1351" customFormat="1" ht="27" customHeight="1">
      <c r="A33" s="1388" t="s">
        <v>2189</v>
      </c>
      <c r="B33" s="1388" t="s">
        <v>1711</v>
      </c>
      <c r="C33" s="1389" t="s">
        <v>1307</v>
      </c>
      <c r="D33" s="1388"/>
      <c r="E33" s="1389" t="s">
        <v>2190</v>
      </c>
      <c r="F33" s="1389"/>
      <c r="G33" s="1389" t="s">
        <v>2191</v>
      </c>
      <c r="CT33" s="1117"/>
    </row>
    <row r="34" spans="1:98" s="1351" customFormat="1" ht="27.75" customHeight="1">
      <c r="C34" s="1389" t="s">
        <v>916</v>
      </c>
      <c r="D34" s="1388"/>
      <c r="E34" s="1389"/>
      <c r="F34" s="1389"/>
      <c r="G34" s="1389"/>
      <c r="CT34" s="1117"/>
    </row>
    <row r="35" spans="1:98" ht="15.75" customHeight="1">
      <c r="A35" s="1351" t="s">
        <v>2192</v>
      </c>
      <c r="C35" s="1159"/>
      <c r="D35" s="1159"/>
      <c r="E35" s="1276"/>
      <c r="F35" s="1276"/>
      <c r="G35" s="1276"/>
    </row>
    <row r="36" spans="1:98" ht="19.5">
      <c r="A36" s="1351" t="s">
        <v>2193</v>
      </c>
      <c r="C36" s="1159"/>
      <c r="D36" s="1159"/>
      <c r="E36" s="1276"/>
      <c r="F36" s="1276"/>
      <c r="G36" s="1276"/>
    </row>
    <row r="37" spans="1:98" ht="19.5">
      <c r="A37" s="1351" t="s">
        <v>2194</v>
      </c>
      <c r="C37" s="1159"/>
      <c r="D37" s="1159"/>
      <c r="E37" s="1276"/>
      <c r="F37" s="1276"/>
      <c r="G37" s="1276"/>
    </row>
    <row r="38" spans="1:98" ht="19.5">
      <c r="A38" s="1390" t="s">
        <v>2195</v>
      </c>
      <c r="B38" s="1276"/>
      <c r="C38" s="1159"/>
      <c r="D38" s="1159"/>
      <c r="E38" s="1276"/>
      <c r="F38" s="1276"/>
      <c r="G38" s="1276"/>
    </row>
  </sheetData>
  <mergeCells count="34">
    <mergeCell ref="A8:B8"/>
    <mergeCell ref="A3:G3"/>
    <mergeCell ref="A4:B4"/>
    <mergeCell ref="A5:B5"/>
    <mergeCell ref="A6:B6"/>
    <mergeCell ref="A7:B7"/>
    <mergeCell ref="A9:B9"/>
    <mergeCell ref="D9:D11"/>
    <mergeCell ref="E9:E11"/>
    <mergeCell ref="F9:F11"/>
    <mergeCell ref="G9:G11"/>
    <mergeCell ref="A10:B10"/>
    <mergeCell ref="A11:B11"/>
    <mergeCell ref="A23:B23"/>
    <mergeCell ref="A12:B12"/>
    <mergeCell ref="A13:B13"/>
    <mergeCell ref="A14:B14"/>
    <mergeCell ref="A15:B15"/>
    <mergeCell ref="A16:B16"/>
    <mergeCell ref="A17:B17"/>
    <mergeCell ref="A18:B18"/>
    <mergeCell ref="A19:B19"/>
    <mergeCell ref="A20:B20"/>
    <mergeCell ref="A21:B21"/>
    <mergeCell ref="A22:B22"/>
    <mergeCell ref="A30:B30"/>
    <mergeCell ref="A31:B31"/>
    <mergeCell ref="A32:B32"/>
    <mergeCell ref="A24:B24"/>
    <mergeCell ref="A25:B25"/>
    <mergeCell ref="A26:B26"/>
    <mergeCell ref="A27:B27"/>
    <mergeCell ref="A28:B28"/>
    <mergeCell ref="A29:B29"/>
  </mergeCells>
  <phoneticPr fontId="2" type="noConversion"/>
  <hyperlinks>
    <hyperlink ref="F4" location="預告統計資料發布時間表!A1" display="回發布時間表" xr:uid="{24B8C1AF-C662-41DE-9F4C-BF94F6BEBD90}"/>
  </hyperlinks>
  <printOptions horizontalCentered="1" verticalCentered="1"/>
  <pageMargins left="0.39370078740157483" right="0.39370078740157483" top="0.39370078740157483" bottom="0.19685039370078741" header="0.19685039370078741" footer="0.19685039370078741"/>
  <pageSetup paperSize="9" scale="76" orientation="landscape" r:id="rId1"/>
  <headerFooter alignWithMargins="0">
    <oddFooter>&amp;C7-18</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465B-2B3C-4DCF-B030-477E52121EBD}">
  <sheetPr>
    <pageSetUpPr fitToPage="1"/>
  </sheetPr>
  <dimension ref="A1:N25"/>
  <sheetViews>
    <sheetView topLeftCell="A12" zoomScale="80" zoomScaleNormal="80" workbookViewId="0"/>
  </sheetViews>
  <sheetFormatPr defaultRowHeight="16.5"/>
  <cols>
    <col min="1" max="1" width="14.625" style="1405" customWidth="1"/>
    <col min="2" max="2" width="9" style="1405"/>
    <col min="3" max="3" width="22.75" style="1405" customWidth="1"/>
    <col min="4" max="4" width="14.125" style="1405" customWidth="1"/>
    <col min="5" max="7" width="12.125" style="1405" customWidth="1"/>
    <col min="8" max="9" width="16.25" style="1405" customWidth="1"/>
    <col min="10" max="10" width="26.625" style="1405" customWidth="1"/>
    <col min="11" max="11" width="12.125" style="1405" customWidth="1"/>
    <col min="12" max="12" width="17.25" style="1405" customWidth="1"/>
    <col min="13" max="13" width="28.625" style="1405" customWidth="1"/>
    <col min="14" max="256" width="9" style="1405"/>
    <col min="257" max="257" width="14.625" style="1405" customWidth="1"/>
    <col min="258" max="258" width="9" style="1405"/>
    <col min="259" max="259" width="22.75" style="1405" customWidth="1"/>
    <col min="260" max="260" width="14.125" style="1405" customWidth="1"/>
    <col min="261" max="263" width="12.125" style="1405" customWidth="1"/>
    <col min="264" max="265" width="16.25" style="1405" customWidth="1"/>
    <col min="266" max="266" width="26.625" style="1405" customWidth="1"/>
    <col min="267" max="267" width="12.125" style="1405" customWidth="1"/>
    <col min="268" max="268" width="17.25" style="1405" customWidth="1"/>
    <col min="269" max="269" width="28.625" style="1405" customWidth="1"/>
    <col min="270" max="512" width="9" style="1405"/>
    <col min="513" max="513" width="14.625" style="1405" customWidth="1"/>
    <col min="514" max="514" width="9" style="1405"/>
    <col min="515" max="515" width="22.75" style="1405" customWidth="1"/>
    <col min="516" max="516" width="14.125" style="1405" customWidth="1"/>
    <col min="517" max="519" width="12.125" style="1405" customWidth="1"/>
    <col min="520" max="521" width="16.25" style="1405" customWidth="1"/>
    <col min="522" max="522" width="26.625" style="1405" customWidth="1"/>
    <col min="523" max="523" width="12.125" style="1405" customWidth="1"/>
    <col min="524" max="524" width="17.25" style="1405" customWidth="1"/>
    <col min="525" max="525" width="28.625" style="1405" customWidth="1"/>
    <col min="526" max="768" width="9" style="1405"/>
    <col min="769" max="769" width="14.625" style="1405" customWidth="1"/>
    <col min="770" max="770" width="9" style="1405"/>
    <col min="771" max="771" width="22.75" style="1405" customWidth="1"/>
    <col min="772" max="772" width="14.125" style="1405" customWidth="1"/>
    <col min="773" max="775" width="12.125" style="1405" customWidth="1"/>
    <col min="776" max="777" width="16.25" style="1405" customWidth="1"/>
    <col min="778" max="778" width="26.625" style="1405" customWidth="1"/>
    <col min="779" max="779" width="12.125" style="1405" customWidth="1"/>
    <col min="780" max="780" width="17.25" style="1405" customWidth="1"/>
    <col min="781" max="781" width="28.625" style="1405" customWidth="1"/>
    <col min="782" max="1024" width="9" style="1405"/>
    <col min="1025" max="1025" width="14.625" style="1405" customWidth="1"/>
    <col min="1026" max="1026" width="9" style="1405"/>
    <col min="1027" max="1027" width="22.75" style="1405" customWidth="1"/>
    <col min="1028" max="1028" width="14.125" style="1405" customWidth="1"/>
    <col min="1029" max="1031" width="12.125" style="1405" customWidth="1"/>
    <col min="1032" max="1033" width="16.25" style="1405" customWidth="1"/>
    <col min="1034" max="1034" width="26.625" style="1405" customWidth="1"/>
    <col min="1035" max="1035" width="12.125" style="1405" customWidth="1"/>
    <col min="1036" max="1036" width="17.25" style="1405" customWidth="1"/>
    <col min="1037" max="1037" width="28.625" style="1405" customWidth="1"/>
    <col min="1038" max="1280" width="9" style="1405"/>
    <col min="1281" max="1281" width="14.625" style="1405" customWidth="1"/>
    <col min="1282" max="1282" width="9" style="1405"/>
    <col min="1283" max="1283" width="22.75" style="1405" customWidth="1"/>
    <col min="1284" max="1284" width="14.125" style="1405" customWidth="1"/>
    <col min="1285" max="1287" width="12.125" style="1405" customWidth="1"/>
    <col min="1288" max="1289" width="16.25" style="1405" customWidth="1"/>
    <col min="1290" max="1290" width="26.625" style="1405" customWidth="1"/>
    <col min="1291" max="1291" width="12.125" style="1405" customWidth="1"/>
    <col min="1292" max="1292" width="17.25" style="1405" customWidth="1"/>
    <col min="1293" max="1293" width="28.625" style="1405" customWidth="1"/>
    <col min="1294" max="1536" width="9" style="1405"/>
    <col min="1537" max="1537" width="14.625" style="1405" customWidth="1"/>
    <col min="1538" max="1538" width="9" style="1405"/>
    <col min="1539" max="1539" width="22.75" style="1405" customWidth="1"/>
    <col min="1540" max="1540" width="14.125" style="1405" customWidth="1"/>
    <col min="1541" max="1543" width="12.125" style="1405" customWidth="1"/>
    <col min="1544" max="1545" width="16.25" style="1405" customWidth="1"/>
    <col min="1546" max="1546" width="26.625" style="1405" customWidth="1"/>
    <col min="1547" max="1547" width="12.125" style="1405" customWidth="1"/>
    <col min="1548" max="1548" width="17.25" style="1405" customWidth="1"/>
    <col min="1549" max="1549" width="28.625" style="1405" customWidth="1"/>
    <col min="1550" max="1792" width="9" style="1405"/>
    <col min="1793" max="1793" width="14.625" style="1405" customWidth="1"/>
    <col min="1794" max="1794" width="9" style="1405"/>
    <col min="1795" max="1795" width="22.75" style="1405" customWidth="1"/>
    <col min="1796" max="1796" width="14.125" style="1405" customWidth="1"/>
    <col min="1797" max="1799" width="12.125" style="1405" customWidth="1"/>
    <col min="1800" max="1801" width="16.25" style="1405" customWidth="1"/>
    <col min="1802" max="1802" width="26.625" style="1405" customWidth="1"/>
    <col min="1803" max="1803" width="12.125" style="1405" customWidth="1"/>
    <col min="1804" max="1804" width="17.25" style="1405" customWidth="1"/>
    <col min="1805" max="1805" width="28.625" style="1405" customWidth="1"/>
    <col min="1806" max="2048" width="9" style="1405"/>
    <col min="2049" max="2049" width="14.625" style="1405" customWidth="1"/>
    <col min="2050" max="2050" width="9" style="1405"/>
    <col min="2051" max="2051" width="22.75" style="1405" customWidth="1"/>
    <col min="2052" max="2052" width="14.125" style="1405" customWidth="1"/>
    <col min="2053" max="2055" width="12.125" style="1405" customWidth="1"/>
    <col min="2056" max="2057" width="16.25" style="1405" customWidth="1"/>
    <col min="2058" max="2058" width="26.625" style="1405" customWidth="1"/>
    <col min="2059" max="2059" width="12.125" style="1405" customWidth="1"/>
    <col min="2060" max="2060" width="17.25" style="1405" customWidth="1"/>
    <col min="2061" max="2061" width="28.625" style="1405" customWidth="1"/>
    <col min="2062" max="2304" width="9" style="1405"/>
    <col min="2305" max="2305" width="14.625" style="1405" customWidth="1"/>
    <col min="2306" max="2306" width="9" style="1405"/>
    <col min="2307" max="2307" width="22.75" style="1405" customWidth="1"/>
    <col min="2308" max="2308" width="14.125" style="1405" customWidth="1"/>
    <col min="2309" max="2311" width="12.125" style="1405" customWidth="1"/>
    <col min="2312" max="2313" width="16.25" style="1405" customWidth="1"/>
    <col min="2314" max="2314" width="26.625" style="1405" customWidth="1"/>
    <col min="2315" max="2315" width="12.125" style="1405" customWidth="1"/>
    <col min="2316" max="2316" width="17.25" style="1405" customWidth="1"/>
    <col min="2317" max="2317" width="28.625" style="1405" customWidth="1"/>
    <col min="2318" max="2560" width="9" style="1405"/>
    <col min="2561" max="2561" width="14.625" style="1405" customWidth="1"/>
    <col min="2562" max="2562" width="9" style="1405"/>
    <col min="2563" max="2563" width="22.75" style="1405" customWidth="1"/>
    <col min="2564" max="2564" width="14.125" style="1405" customWidth="1"/>
    <col min="2565" max="2567" width="12.125" style="1405" customWidth="1"/>
    <col min="2568" max="2569" width="16.25" style="1405" customWidth="1"/>
    <col min="2570" max="2570" width="26.625" style="1405" customWidth="1"/>
    <col min="2571" max="2571" width="12.125" style="1405" customWidth="1"/>
    <col min="2572" max="2572" width="17.25" style="1405" customWidth="1"/>
    <col min="2573" max="2573" width="28.625" style="1405" customWidth="1"/>
    <col min="2574" max="2816" width="9" style="1405"/>
    <col min="2817" max="2817" width="14.625" style="1405" customWidth="1"/>
    <col min="2818" max="2818" width="9" style="1405"/>
    <col min="2819" max="2819" width="22.75" style="1405" customWidth="1"/>
    <col min="2820" max="2820" width="14.125" style="1405" customWidth="1"/>
    <col min="2821" max="2823" width="12.125" style="1405" customWidth="1"/>
    <col min="2824" max="2825" width="16.25" style="1405" customWidth="1"/>
    <col min="2826" max="2826" width="26.625" style="1405" customWidth="1"/>
    <col min="2827" max="2827" width="12.125" style="1405" customWidth="1"/>
    <col min="2828" max="2828" width="17.25" style="1405" customWidth="1"/>
    <col min="2829" max="2829" width="28.625" style="1405" customWidth="1"/>
    <col min="2830" max="3072" width="9" style="1405"/>
    <col min="3073" max="3073" width="14.625" style="1405" customWidth="1"/>
    <col min="3074" max="3074" width="9" style="1405"/>
    <col min="3075" max="3075" width="22.75" style="1405" customWidth="1"/>
    <col min="3076" max="3076" width="14.125" style="1405" customWidth="1"/>
    <col min="3077" max="3079" width="12.125" style="1405" customWidth="1"/>
    <col min="3080" max="3081" width="16.25" style="1405" customWidth="1"/>
    <col min="3082" max="3082" width="26.625" style="1405" customWidth="1"/>
    <col min="3083" max="3083" width="12.125" style="1405" customWidth="1"/>
    <col min="3084" max="3084" width="17.25" style="1405" customWidth="1"/>
    <col min="3085" max="3085" width="28.625" style="1405" customWidth="1"/>
    <col min="3086" max="3328" width="9" style="1405"/>
    <col min="3329" max="3329" width="14.625" style="1405" customWidth="1"/>
    <col min="3330" max="3330" width="9" style="1405"/>
    <col min="3331" max="3331" width="22.75" style="1405" customWidth="1"/>
    <col min="3332" max="3332" width="14.125" style="1405" customWidth="1"/>
    <col min="3333" max="3335" width="12.125" style="1405" customWidth="1"/>
    <col min="3336" max="3337" width="16.25" style="1405" customWidth="1"/>
    <col min="3338" max="3338" width="26.625" style="1405" customWidth="1"/>
    <col min="3339" max="3339" width="12.125" style="1405" customWidth="1"/>
    <col min="3340" max="3340" width="17.25" style="1405" customWidth="1"/>
    <col min="3341" max="3341" width="28.625" style="1405" customWidth="1"/>
    <col min="3342" max="3584" width="9" style="1405"/>
    <col min="3585" max="3585" width="14.625" style="1405" customWidth="1"/>
    <col min="3586" max="3586" width="9" style="1405"/>
    <col min="3587" max="3587" width="22.75" style="1405" customWidth="1"/>
    <col min="3588" max="3588" width="14.125" style="1405" customWidth="1"/>
    <col min="3589" max="3591" width="12.125" style="1405" customWidth="1"/>
    <col min="3592" max="3593" width="16.25" style="1405" customWidth="1"/>
    <col min="3594" max="3594" width="26.625" style="1405" customWidth="1"/>
    <col min="3595" max="3595" width="12.125" style="1405" customWidth="1"/>
    <col min="3596" max="3596" width="17.25" style="1405" customWidth="1"/>
    <col min="3597" max="3597" width="28.625" style="1405" customWidth="1"/>
    <col min="3598" max="3840" width="9" style="1405"/>
    <col min="3841" max="3841" width="14.625" style="1405" customWidth="1"/>
    <col min="3842" max="3842" width="9" style="1405"/>
    <col min="3843" max="3843" width="22.75" style="1405" customWidth="1"/>
    <col min="3844" max="3844" width="14.125" style="1405" customWidth="1"/>
    <col min="3845" max="3847" width="12.125" style="1405" customWidth="1"/>
    <col min="3848" max="3849" width="16.25" style="1405" customWidth="1"/>
    <col min="3850" max="3850" width="26.625" style="1405" customWidth="1"/>
    <col min="3851" max="3851" width="12.125" style="1405" customWidth="1"/>
    <col min="3852" max="3852" width="17.25" style="1405" customWidth="1"/>
    <col min="3853" max="3853" width="28.625" style="1405" customWidth="1"/>
    <col min="3854" max="4096" width="9" style="1405"/>
    <col min="4097" max="4097" width="14.625" style="1405" customWidth="1"/>
    <col min="4098" max="4098" width="9" style="1405"/>
    <col min="4099" max="4099" width="22.75" style="1405" customWidth="1"/>
    <col min="4100" max="4100" width="14.125" style="1405" customWidth="1"/>
    <col min="4101" max="4103" width="12.125" style="1405" customWidth="1"/>
    <col min="4104" max="4105" width="16.25" style="1405" customWidth="1"/>
    <col min="4106" max="4106" width="26.625" style="1405" customWidth="1"/>
    <col min="4107" max="4107" width="12.125" style="1405" customWidth="1"/>
    <col min="4108" max="4108" width="17.25" style="1405" customWidth="1"/>
    <col min="4109" max="4109" width="28.625" style="1405" customWidth="1"/>
    <col min="4110" max="4352" width="9" style="1405"/>
    <col min="4353" max="4353" width="14.625" style="1405" customWidth="1"/>
    <col min="4354" max="4354" width="9" style="1405"/>
    <col min="4355" max="4355" width="22.75" style="1405" customWidth="1"/>
    <col min="4356" max="4356" width="14.125" style="1405" customWidth="1"/>
    <col min="4357" max="4359" width="12.125" style="1405" customWidth="1"/>
    <col min="4360" max="4361" width="16.25" style="1405" customWidth="1"/>
    <col min="4362" max="4362" width="26.625" style="1405" customWidth="1"/>
    <col min="4363" max="4363" width="12.125" style="1405" customWidth="1"/>
    <col min="4364" max="4364" width="17.25" style="1405" customWidth="1"/>
    <col min="4365" max="4365" width="28.625" style="1405" customWidth="1"/>
    <col min="4366" max="4608" width="9" style="1405"/>
    <col min="4609" max="4609" width="14.625" style="1405" customWidth="1"/>
    <col min="4610" max="4610" width="9" style="1405"/>
    <col min="4611" max="4611" width="22.75" style="1405" customWidth="1"/>
    <col min="4612" max="4612" width="14.125" style="1405" customWidth="1"/>
    <col min="4613" max="4615" width="12.125" style="1405" customWidth="1"/>
    <col min="4616" max="4617" width="16.25" style="1405" customWidth="1"/>
    <col min="4618" max="4618" width="26.625" style="1405" customWidth="1"/>
    <col min="4619" max="4619" width="12.125" style="1405" customWidth="1"/>
    <col min="4620" max="4620" width="17.25" style="1405" customWidth="1"/>
    <col min="4621" max="4621" width="28.625" style="1405" customWidth="1"/>
    <col min="4622" max="4864" width="9" style="1405"/>
    <col min="4865" max="4865" width="14.625" style="1405" customWidth="1"/>
    <col min="4866" max="4866" width="9" style="1405"/>
    <col min="4867" max="4867" width="22.75" style="1405" customWidth="1"/>
    <col min="4868" max="4868" width="14.125" style="1405" customWidth="1"/>
    <col min="4869" max="4871" width="12.125" style="1405" customWidth="1"/>
    <col min="4872" max="4873" width="16.25" style="1405" customWidth="1"/>
    <col min="4874" max="4874" width="26.625" style="1405" customWidth="1"/>
    <col min="4875" max="4875" width="12.125" style="1405" customWidth="1"/>
    <col min="4876" max="4876" width="17.25" style="1405" customWidth="1"/>
    <col min="4877" max="4877" width="28.625" style="1405" customWidth="1"/>
    <col min="4878" max="5120" width="9" style="1405"/>
    <col min="5121" max="5121" width="14.625" style="1405" customWidth="1"/>
    <col min="5122" max="5122" width="9" style="1405"/>
    <col min="5123" max="5123" width="22.75" style="1405" customWidth="1"/>
    <col min="5124" max="5124" width="14.125" style="1405" customWidth="1"/>
    <col min="5125" max="5127" width="12.125" style="1405" customWidth="1"/>
    <col min="5128" max="5129" width="16.25" style="1405" customWidth="1"/>
    <col min="5130" max="5130" width="26.625" style="1405" customWidth="1"/>
    <col min="5131" max="5131" width="12.125" style="1405" customWidth="1"/>
    <col min="5132" max="5132" width="17.25" style="1405" customWidth="1"/>
    <col min="5133" max="5133" width="28.625" style="1405" customWidth="1"/>
    <col min="5134" max="5376" width="9" style="1405"/>
    <col min="5377" max="5377" width="14.625" style="1405" customWidth="1"/>
    <col min="5378" max="5378" width="9" style="1405"/>
    <col min="5379" max="5379" width="22.75" style="1405" customWidth="1"/>
    <col min="5380" max="5380" width="14.125" style="1405" customWidth="1"/>
    <col min="5381" max="5383" width="12.125" style="1405" customWidth="1"/>
    <col min="5384" max="5385" width="16.25" style="1405" customWidth="1"/>
    <col min="5386" max="5386" width="26.625" style="1405" customWidth="1"/>
    <col min="5387" max="5387" width="12.125" style="1405" customWidth="1"/>
    <col min="5388" max="5388" width="17.25" style="1405" customWidth="1"/>
    <col min="5389" max="5389" width="28.625" style="1405" customWidth="1"/>
    <col min="5390" max="5632" width="9" style="1405"/>
    <col min="5633" max="5633" width="14.625" style="1405" customWidth="1"/>
    <col min="5634" max="5634" width="9" style="1405"/>
    <col min="5635" max="5635" width="22.75" style="1405" customWidth="1"/>
    <col min="5636" max="5636" width="14.125" style="1405" customWidth="1"/>
    <col min="5637" max="5639" width="12.125" style="1405" customWidth="1"/>
    <col min="5640" max="5641" width="16.25" style="1405" customWidth="1"/>
    <col min="5642" max="5642" width="26.625" style="1405" customWidth="1"/>
    <col min="5643" max="5643" width="12.125" style="1405" customWidth="1"/>
    <col min="5644" max="5644" width="17.25" style="1405" customWidth="1"/>
    <col min="5645" max="5645" width="28.625" style="1405" customWidth="1"/>
    <col min="5646" max="5888" width="9" style="1405"/>
    <col min="5889" max="5889" width="14.625" style="1405" customWidth="1"/>
    <col min="5890" max="5890" width="9" style="1405"/>
    <col min="5891" max="5891" width="22.75" style="1405" customWidth="1"/>
    <col min="5892" max="5892" width="14.125" style="1405" customWidth="1"/>
    <col min="5893" max="5895" width="12.125" style="1405" customWidth="1"/>
    <col min="5896" max="5897" width="16.25" style="1405" customWidth="1"/>
    <col min="5898" max="5898" width="26.625" style="1405" customWidth="1"/>
    <col min="5899" max="5899" width="12.125" style="1405" customWidth="1"/>
    <col min="5900" max="5900" width="17.25" style="1405" customWidth="1"/>
    <col min="5901" max="5901" width="28.625" style="1405" customWidth="1"/>
    <col min="5902" max="6144" width="9" style="1405"/>
    <col min="6145" max="6145" width="14.625" style="1405" customWidth="1"/>
    <col min="6146" max="6146" width="9" style="1405"/>
    <col min="6147" max="6147" width="22.75" style="1405" customWidth="1"/>
    <col min="6148" max="6148" width="14.125" style="1405" customWidth="1"/>
    <col min="6149" max="6151" width="12.125" style="1405" customWidth="1"/>
    <col min="6152" max="6153" width="16.25" style="1405" customWidth="1"/>
    <col min="6154" max="6154" width="26.625" style="1405" customWidth="1"/>
    <col min="6155" max="6155" width="12.125" style="1405" customWidth="1"/>
    <col min="6156" max="6156" width="17.25" style="1405" customWidth="1"/>
    <col min="6157" max="6157" width="28.625" style="1405" customWidth="1"/>
    <col min="6158" max="6400" width="9" style="1405"/>
    <col min="6401" max="6401" width="14.625" style="1405" customWidth="1"/>
    <col min="6402" max="6402" width="9" style="1405"/>
    <col min="6403" max="6403" width="22.75" style="1405" customWidth="1"/>
    <col min="6404" max="6404" width="14.125" style="1405" customWidth="1"/>
    <col min="6405" max="6407" width="12.125" style="1405" customWidth="1"/>
    <col min="6408" max="6409" width="16.25" style="1405" customWidth="1"/>
    <col min="6410" max="6410" width="26.625" style="1405" customWidth="1"/>
    <col min="6411" max="6411" width="12.125" style="1405" customWidth="1"/>
    <col min="6412" max="6412" width="17.25" style="1405" customWidth="1"/>
    <col min="6413" max="6413" width="28.625" style="1405" customWidth="1"/>
    <col min="6414" max="6656" width="9" style="1405"/>
    <col min="6657" max="6657" width="14.625" style="1405" customWidth="1"/>
    <col min="6658" max="6658" width="9" style="1405"/>
    <col min="6659" max="6659" width="22.75" style="1405" customWidth="1"/>
    <col min="6660" max="6660" width="14.125" style="1405" customWidth="1"/>
    <col min="6661" max="6663" width="12.125" style="1405" customWidth="1"/>
    <col min="6664" max="6665" width="16.25" style="1405" customWidth="1"/>
    <col min="6666" max="6666" width="26.625" style="1405" customWidth="1"/>
    <col min="6667" max="6667" width="12.125" style="1405" customWidth="1"/>
    <col min="6668" max="6668" width="17.25" style="1405" customWidth="1"/>
    <col min="6669" max="6669" width="28.625" style="1405" customWidth="1"/>
    <col min="6670" max="6912" width="9" style="1405"/>
    <col min="6913" max="6913" width="14.625" style="1405" customWidth="1"/>
    <col min="6914" max="6914" width="9" style="1405"/>
    <col min="6915" max="6915" width="22.75" style="1405" customWidth="1"/>
    <col min="6916" max="6916" width="14.125" style="1405" customWidth="1"/>
    <col min="6917" max="6919" width="12.125" style="1405" customWidth="1"/>
    <col min="6920" max="6921" width="16.25" style="1405" customWidth="1"/>
    <col min="6922" max="6922" width="26.625" style="1405" customWidth="1"/>
    <col min="6923" max="6923" width="12.125" style="1405" customWidth="1"/>
    <col min="6924" max="6924" width="17.25" style="1405" customWidth="1"/>
    <col min="6925" max="6925" width="28.625" style="1405" customWidth="1"/>
    <col min="6926" max="7168" width="9" style="1405"/>
    <col min="7169" max="7169" width="14.625" style="1405" customWidth="1"/>
    <col min="7170" max="7170" width="9" style="1405"/>
    <col min="7171" max="7171" width="22.75" style="1405" customWidth="1"/>
    <col min="7172" max="7172" width="14.125" style="1405" customWidth="1"/>
    <col min="7173" max="7175" width="12.125" style="1405" customWidth="1"/>
    <col min="7176" max="7177" width="16.25" style="1405" customWidth="1"/>
    <col min="7178" max="7178" width="26.625" style="1405" customWidth="1"/>
    <col min="7179" max="7179" width="12.125" style="1405" customWidth="1"/>
    <col min="7180" max="7180" width="17.25" style="1405" customWidth="1"/>
    <col min="7181" max="7181" width="28.625" style="1405" customWidth="1"/>
    <col min="7182" max="7424" width="9" style="1405"/>
    <col min="7425" max="7425" width="14.625" style="1405" customWidth="1"/>
    <col min="7426" max="7426" width="9" style="1405"/>
    <col min="7427" max="7427" width="22.75" style="1405" customWidth="1"/>
    <col min="7428" max="7428" width="14.125" style="1405" customWidth="1"/>
    <col min="7429" max="7431" width="12.125" style="1405" customWidth="1"/>
    <col min="7432" max="7433" width="16.25" style="1405" customWidth="1"/>
    <col min="7434" max="7434" width="26.625" style="1405" customWidth="1"/>
    <col min="7435" max="7435" width="12.125" style="1405" customWidth="1"/>
    <col min="7436" max="7436" width="17.25" style="1405" customWidth="1"/>
    <col min="7437" max="7437" width="28.625" style="1405" customWidth="1"/>
    <col min="7438" max="7680" width="9" style="1405"/>
    <col min="7681" max="7681" width="14.625" style="1405" customWidth="1"/>
    <col min="7682" max="7682" width="9" style="1405"/>
    <col min="7683" max="7683" width="22.75" style="1405" customWidth="1"/>
    <col min="7684" max="7684" width="14.125" style="1405" customWidth="1"/>
    <col min="7685" max="7687" width="12.125" style="1405" customWidth="1"/>
    <col min="7688" max="7689" width="16.25" style="1405" customWidth="1"/>
    <col min="7690" max="7690" width="26.625" style="1405" customWidth="1"/>
    <col min="7691" max="7691" width="12.125" style="1405" customWidth="1"/>
    <col min="7692" max="7692" width="17.25" style="1405" customWidth="1"/>
    <col min="7693" max="7693" width="28.625" style="1405" customWidth="1"/>
    <col min="7694" max="7936" width="9" style="1405"/>
    <col min="7937" max="7937" width="14.625" style="1405" customWidth="1"/>
    <col min="7938" max="7938" width="9" style="1405"/>
    <col min="7939" max="7939" width="22.75" style="1405" customWidth="1"/>
    <col min="7940" max="7940" width="14.125" style="1405" customWidth="1"/>
    <col min="7941" max="7943" width="12.125" style="1405" customWidth="1"/>
    <col min="7944" max="7945" width="16.25" style="1405" customWidth="1"/>
    <col min="7946" max="7946" width="26.625" style="1405" customWidth="1"/>
    <col min="7947" max="7947" width="12.125" style="1405" customWidth="1"/>
    <col min="7948" max="7948" width="17.25" style="1405" customWidth="1"/>
    <col min="7949" max="7949" width="28.625" style="1405" customWidth="1"/>
    <col min="7950" max="8192" width="9" style="1405"/>
    <col min="8193" max="8193" width="14.625" style="1405" customWidth="1"/>
    <col min="8194" max="8194" width="9" style="1405"/>
    <col min="8195" max="8195" width="22.75" style="1405" customWidth="1"/>
    <col min="8196" max="8196" width="14.125" style="1405" customWidth="1"/>
    <col min="8197" max="8199" width="12.125" style="1405" customWidth="1"/>
    <col min="8200" max="8201" width="16.25" style="1405" customWidth="1"/>
    <col min="8202" max="8202" width="26.625" style="1405" customWidth="1"/>
    <col min="8203" max="8203" width="12.125" style="1405" customWidth="1"/>
    <col min="8204" max="8204" width="17.25" style="1405" customWidth="1"/>
    <col min="8205" max="8205" width="28.625" style="1405" customWidth="1"/>
    <col min="8206" max="8448" width="9" style="1405"/>
    <col min="8449" max="8449" width="14.625" style="1405" customWidth="1"/>
    <col min="8450" max="8450" width="9" style="1405"/>
    <col min="8451" max="8451" width="22.75" style="1405" customWidth="1"/>
    <col min="8452" max="8452" width="14.125" style="1405" customWidth="1"/>
    <col min="8453" max="8455" width="12.125" style="1405" customWidth="1"/>
    <col min="8456" max="8457" width="16.25" style="1405" customWidth="1"/>
    <col min="8458" max="8458" width="26.625" style="1405" customWidth="1"/>
    <col min="8459" max="8459" width="12.125" style="1405" customWidth="1"/>
    <col min="8460" max="8460" width="17.25" style="1405" customWidth="1"/>
    <col min="8461" max="8461" width="28.625" style="1405" customWidth="1"/>
    <col min="8462" max="8704" width="9" style="1405"/>
    <col min="8705" max="8705" width="14.625" style="1405" customWidth="1"/>
    <col min="8706" max="8706" width="9" style="1405"/>
    <col min="8707" max="8707" width="22.75" style="1405" customWidth="1"/>
    <col min="8708" max="8708" width="14.125" style="1405" customWidth="1"/>
    <col min="8709" max="8711" width="12.125" style="1405" customWidth="1"/>
    <col min="8712" max="8713" width="16.25" style="1405" customWidth="1"/>
    <col min="8714" max="8714" width="26.625" style="1405" customWidth="1"/>
    <col min="8715" max="8715" width="12.125" style="1405" customWidth="1"/>
    <col min="8716" max="8716" width="17.25" style="1405" customWidth="1"/>
    <col min="8717" max="8717" width="28.625" style="1405" customWidth="1"/>
    <col min="8718" max="8960" width="9" style="1405"/>
    <col min="8961" max="8961" width="14.625" style="1405" customWidth="1"/>
    <col min="8962" max="8962" width="9" style="1405"/>
    <col min="8963" max="8963" width="22.75" style="1405" customWidth="1"/>
    <col min="8964" max="8964" width="14.125" style="1405" customWidth="1"/>
    <col min="8965" max="8967" width="12.125" style="1405" customWidth="1"/>
    <col min="8968" max="8969" width="16.25" style="1405" customWidth="1"/>
    <col min="8970" max="8970" width="26.625" style="1405" customWidth="1"/>
    <col min="8971" max="8971" width="12.125" style="1405" customWidth="1"/>
    <col min="8972" max="8972" width="17.25" style="1405" customWidth="1"/>
    <col min="8973" max="8973" width="28.625" style="1405" customWidth="1"/>
    <col min="8974" max="9216" width="9" style="1405"/>
    <col min="9217" max="9217" width="14.625" style="1405" customWidth="1"/>
    <col min="9218" max="9218" width="9" style="1405"/>
    <col min="9219" max="9219" width="22.75" style="1405" customWidth="1"/>
    <col min="9220" max="9220" width="14.125" style="1405" customWidth="1"/>
    <col min="9221" max="9223" width="12.125" style="1405" customWidth="1"/>
    <col min="9224" max="9225" width="16.25" style="1405" customWidth="1"/>
    <col min="9226" max="9226" width="26.625" style="1405" customWidth="1"/>
    <col min="9227" max="9227" width="12.125" style="1405" customWidth="1"/>
    <col min="9228" max="9228" width="17.25" style="1405" customWidth="1"/>
    <col min="9229" max="9229" width="28.625" style="1405" customWidth="1"/>
    <col min="9230" max="9472" width="9" style="1405"/>
    <col min="9473" max="9473" width="14.625" style="1405" customWidth="1"/>
    <col min="9474" max="9474" width="9" style="1405"/>
    <col min="9475" max="9475" width="22.75" style="1405" customWidth="1"/>
    <col min="9476" max="9476" width="14.125" style="1405" customWidth="1"/>
    <col min="9477" max="9479" width="12.125" style="1405" customWidth="1"/>
    <col min="9480" max="9481" width="16.25" style="1405" customWidth="1"/>
    <col min="9482" max="9482" width="26.625" style="1405" customWidth="1"/>
    <col min="9483" max="9483" width="12.125" style="1405" customWidth="1"/>
    <col min="9484" max="9484" width="17.25" style="1405" customWidth="1"/>
    <col min="9485" max="9485" width="28.625" style="1405" customWidth="1"/>
    <col min="9486" max="9728" width="9" style="1405"/>
    <col min="9729" max="9729" width="14.625" style="1405" customWidth="1"/>
    <col min="9730" max="9730" width="9" style="1405"/>
    <col min="9731" max="9731" width="22.75" style="1405" customWidth="1"/>
    <col min="9732" max="9732" width="14.125" style="1405" customWidth="1"/>
    <col min="9733" max="9735" width="12.125" style="1405" customWidth="1"/>
    <col min="9736" max="9737" width="16.25" style="1405" customWidth="1"/>
    <col min="9738" max="9738" width="26.625" style="1405" customWidth="1"/>
    <col min="9739" max="9739" width="12.125" style="1405" customWidth="1"/>
    <col min="9740" max="9740" width="17.25" style="1405" customWidth="1"/>
    <col min="9741" max="9741" width="28.625" style="1405" customWidth="1"/>
    <col min="9742" max="9984" width="9" style="1405"/>
    <col min="9985" max="9985" width="14.625" style="1405" customWidth="1"/>
    <col min="9986" max="9986" width="9" style="1405"/>
    <col min="9987" max="9987" width="22.75" style="1405" customWidth="1"/>
    <col min="9988" max="9988" width="14.125" style="1405" customWidth="1"/>
    <col min="9989" max="9991" width="12.125" style="1405" customWidth="1"/>
    <col min="9992" max="9993" width="16.25" style="1405" customWidth="1"/>
    <col min="9994" max="9994" width="26.625" style="1405" customWidth="1"/>
    <col min="9995" max="9995" width="12.125" style="1405" customWidth="1"/>
    <col min="9996" max="9996" width="17.25" style="1405" customWidth="1"/>
    <col min="9997" max="9997" width="28.625" style="1405" customWidth="1"/>
    <col min="9998" max="10240" width="9" style="1405"/>
    <col min="10241" max="10241" width="14.625" style="1405" customWidth="1"/>
    <col min="10242" max="10242" width="9" style="1405"/>
    <col min="10243" max="10243" width="22.75" style="1405" customWidth="1"/>
    <col min="10244" max="10244" width="14.125" style="1405" customWidth="1"/>
    <col min="10245" max="10247" width="12.125" style="1405" customWidth="1"/>
    <col min="10248" max="10249" width="16.25" style="1405" customWidth="1"/>
    <col min="10250" max="10250" width="26.625" style="1405" customWidth="1"/>
    <col min="10251" max="10251" width="12.125" style="1405" customWidth="1"/>
    <col min="10252" max="10252" width="17.25" style="1405" customWidth="1"/>
    <col min="10253" max="10253" width="28.625" style="1405" customWidth="1"/>
    <col min="10254" max="10496" width="9" style="1405"/>
    <col min="10497" max="10497" width="14.625" style="1405" customWidth="1"/>
    <col min="10498" max="10498" width="9" style="1405"/>
    <col min="10499" max="10499" width="22.75" style="1405" customWidth="1"/>
    <col min="10500" max="10500" width="14.125" style="1405" customWidth="1"/>
    <col min="10501" max="10503" width="12.125" style="1405" customWidth="1"/>
    <col min="10504" max="10505" width="16.25" style="1405" customWidth="1"/>
    <col min="10506" max="10506" width="26.625" style="1405" customWidth="1"/>
    <col min="10507" max="10507" width="12.125" style="1405" customWidth="1"/>
    <col min="10508" max="10508" width="17.25" style="1405" customWidth="1"/>
    <col min="10509" max="10509" width="28.625" style="1405" customWidth="1"/>
    <col min="10510" max="10752" width="9" style="1405"/>
    <col min="10753" max="10753" width="14.625" style="1405" customWidth="1"/>
    <col min="10754" max="10754" width="9" style="1405"/>
    <col min="10755" max="10755" width="22.75" style="1405" customWidth="1"/>
    <col min="10756" max="10756" width="14.125" style="1405" customWidth="1"/>
    <col min="10757" max="10759" width="12.125" style="1405" customWidth="1"/>
    <col min="10760" max="10761" width="16.25" style="1405" customWidth="1"/>
    <col min="10762" max="10762" width="26.625" style="1405" customWidth="1"/>
    <col min="10763" max="10763" width="12.125" style="1405" customWidth="1"/>
    <col min="10764" max="10764" width="17.25" style="1405" customWidth="1"/>
    <col min="10765" max="10765" width="28.625" style="1405" customWidth="1"/>
    <col min="10766" max="11008" width="9" style="1405"/>
    <col min="11009" max="11009" width="14.625" style="1405" customWidth="1"/>
    <col min="11010" max="11010" width="9" style="1405"/>
    <col min="11011" max="11011" width="22.75" style="1405" customWidth="1"/>
    <col min="11012" max="11012" width="14.125" style="1405" customWidth="1"/>
    <col min="11013" max="11015" width="12.125" style="1405" customWidth="1"/>
    <col min="11016" max="11017" width="16.25" style="1405" customWidth="1"/>
    <col min="11018" max="11018" width="26.625" style="1405" customWidth="1"/>
    <col min="11019" max="11019" width="12.125" style="1405" customWidth="1"/>
    <col min="11020" max="11020" width="17.25" style="1405" customWidth="1"/>
    <col min="11021" max="11021" width="28.625" style="1405" customWidth="1"/>
    <col min="11022" max="11264" width="9" style="1405"/>
    <col min="11265" max="11265" width="14.625" style="1405" customWidth="1"/>
    <col min="11266" max="11266" width="9" style="1405"/>
    <col min="11267" max="11267" width="22.75" style="1405" customWidth="1"/>
    <col min="11268" max="11268" width="14.125" style="1405" customWidth="1"/>
    <col min="11269" max="11271" width="12.125" style="1405" customWidth="1"/>
    <col min="11272" max="11273" width="16.25" style="1405" customWidth="1"/>
    <col min="11274" max="11274" width="26.625" style="1405" customWidth="1"/>
    <col min="11275" max="11275" width="12.125" style="1405" customWidth="1"/>
    <col min="11276" max="11276" width="17.25" style="1405" customWidth="1"/>
    <col min="11277" max="11277" width="28.625" style="1405" customWidth="1"/>
    <col min="11278" max="11520" width="9" style="1405"/>
    <col min="11521" max="11521" width="14.625" style="1405" customWidth="1"/>
    <col min="11522" max="11522" width="9" style="1405"/>
    <col min="11523" max="11523" width="22.75" style="1405" customWidth="1"/>
    <col min="11524" max="11524" width="14.125" style="1405" customWidth="1"/>
    <col min="11525" max="11527" width="12.125" style="1405" customWidth="1"/>
    <col min="11528" max="11529" width="16.25" style="1405" customWidth="1"/>
    <col min="11530" max="11530" width="26.625" style="1405" customWidth="1"/>
    <col min="11531" max="11531" width="12.125" style="1405" customWidth="1"/>
    <col min="11532" max="11532" width="17.25" style="1405" customWidth="1"/>
    <col min="11533" max="11533" width="28.625" style="1405" customWidth="1"/>
    <col min="11534" max="11776" width="9" style="1405"/>
    <col min="11777" max="11777" width="14.625" style="1405" customWidth="1"/>
    <col min="11778" max="11778" width="9" style="1405"/>
    <col min="11779" max="11779" width="22.75" style="1405" customWidth="1"/>
    <col min="11780" max="11780" width="14.125" style="1405" customWidth="1"/>
    <col min="11781" max="11783" width="12.125" style="1405" customWidth="1"/>
    <col min="11784" max="11785" width="16.25" style="1405" customWidth="1"/>
    <col min="11786" max="11786" width="26.625" style="1405" customWidth="1"/>
    <col min="11787" max="11787" width="12.125" style="1405" customWidth="1"/>
    <col min="11788" max="11788" width="17.25" style="1405" customWidth="1"/>
    <col min="11789" max="11789" width="28.625" style="1405" customWidth="1"/>
    <col min="11790" max="12032" width="9" style="1405"/>
    <col min="12033" max="12033" width="14.625" style="1405" customWidth="1"/>
    <col min="12034" max="12034" width="9" style="1405"/>
    <col min="12035" max="12035" width="22.75" style="1405" customWidth="1"/>
    <col min="12036" max="12036" width="14.125" style="1405" customWidth="1"/>
    <col min="12037" max="12039" width="12.125" style="1405" customWidth="1"/>
    <col min="12040" max="12041" width="16.25" style="1405" customWidth="1"/>
    <col min="12042" max="12042" width="26.625" style="1405" customWidth="1"/>
    <col min="12043" max="12043" width="12.125" style="1405" customWidth="1"/>
    <col min="12044" max="12044" width="17.25" style="1405" customWidth="1"/>
    <col min="12045" max="12045" width="28.625" style="1405" customWidth="1"/>
    <col min="12046" max="12288" width="9" style="1405"/>
    <col min="12289" max="12289" width="14.625" style="1405" customWidth="1"/>
    <col min="12290" max="12290" width="9" style="1405"/>
    <col min="12291" max="12291" width="22.75" style="1405" customWidth="1"/>
    <col min="12292" max="12292" width="14.125" style="1405" customWidth="1"/>
    <col min="12293" max="12295" width="12.125" style="1405" customWidth="1"/>
    <col min="12296" max="12297" width="16.25" style="1405" customWidth="1"/>
    <col min="12298" max="12298" width="26.625" style="1405" customWidth="1"/>
    <col min="12299" max="12299" width="12.125" style="1405" customWidth="1"/>
    <col min="12300" max="12300" width="17.25" style="1405" customWidth="1"/>
    <col min="12301" max="12301" width="28.625" style="1405" customWidth="1"/>
    <col min="12302" max="12544" width="9" style="1405"/>
    <col min="12545" max="12545" width="14.625" style="1405" customWidth="1"/>
    <col min="12546" max="12546" width="9" style="1405"/>
    <col min="12547" max="12547" width="22.75" style="1405" customWidth="1"/>
    <col min="12548" max="12548" width="14.125" style="1405" customWidth="1"/>
    <col min="12549" max="12551" width="12.125" style="1405" customWidth="1"/>
    <col min="12552" max="12553" width="16.25" style="1405" customWidth="1"/>
    <col min="12554" max="12554" width="26.625" style="1405" customWidth="1"/>
    <col min="12555" max="12555" width="12.125" style="1405" customWidth="1"/>
    <col min="12556" max="12556" width="17.25" style="1405" customWidth="1"/>
    <col min="12557" max="12557" width="28.625" style="1405" customWidth="1"/>
    <col min="12558" max="12800" width="9" style="1405"/>
    <col min="12801" max="12801" width="14.625" style="1405" customWidth="1"/>
    <col min="12802" max="12802" width="9" style="1405"/>
    <col min="12803" max="12803" width="22.75" style="1405" customWidth="1"/>
    <col min="12804" max="12804" width="14.125" style="1405" customWidth="1"/>
    <col min="12805" max="12807" width="12.125" style="1405" customWidth="1"/>
    <col min="12808" max="12809" width="16.25" style="1405" customWidth="1"/>
    <col min="12810" max="12810" width="26.625" style="1405" customWidth="1"/>
    <col min="12811" max="12811" width="12.125" style="1405" customWidth="1"/>
    <col min="12812" max="12812" width="17.25" style="1405" customWidth="1"/>
    <col min="12813" max="12813" width="28.625" style="1405" customWidth="1"/>
    <col min="12814" max="13056" width="9" style="1405"/>
    <col min="13057" max="13057" width="14.625" style="1405" customWidth="1"/>
    <col min="13058" max="13058" width="9" style="1405"/>
    <col min="13059" max="13059" width="22.75" style="1405" customWidth="1"/>
    <col min="13060" max="13060" width="14.125" style="1405" customWidth="1"/>
    <col min="13061" max="13063" width="12.125" style="1405" customWidth="1"/>
    <col min="13064" max="13065" width="16.25" style="1405" customWidth="1"/>
    <col min="13066" max="13066" width="26.625" style="1405" customWidth="1"/>
    <col min="13067" max="13067" width="12.125" style="1405" customWidth="1"/>
    <col min="13068" max="13068" width="17.25" style="1405" customWidth="1"/>
    <col min="13069" max="13069" width="28.625" style="1405" customWidth="1"/>
    <col min="13070" max="13312" width="9" style="1405"/>
    <col min="13313" max="13313" width="14.625" style="1405" customWidth="1"/>
    <col min="13314" max="13314" width="9" style="1405"/>
    <col min="13315" max="13315" width="22.75" style="1405" customWidth="1"/>
    <col min="13316" max="13316" width="14.125" style="1405" customWidth="1"/>
    <col min="13317" max="13319" width="12.125" style="1405" customWidth="1"/>
    <col min="13320" max="13321" width="16.25" style="1405" customWidth="1"/>
    <col min="13322" max="13322" width="26.625" style="1405" customWidth="1"/>
    <col min="13323" max="13323" width="12.125" style="1405" customWidth="1"/>
    <col min="13324" max="13324" width="17.25" style="1405" customWidth="1"/>
    <col min="13325" max="13325" width="28.625" style="1405" customWidth="1"/>
    <col min="13326" max="13568" width="9" style="1405"/>
    <col min="13569" max="13569" width="14.625" style="1405" customWidth="1"/>
    <col min="13570" max="13570" width="9" style="1405"/>
    <col min="13571" max="13571" width="22.75" style="1405" customWidth="1"/>
    <col min="13572" max="13572" width="14.125" style="1405" customWidth="1"/>
    <col min="13573" max="13575" width="12.125" style="1405" customWidth="1"/>
    <col min="13576" max="13577" width="16.25" style="1405" customWidth="1"/>
    <col min="13578" max="13578" width="26.625" style="1405" customWidth="1"/>
    <col min="13579" max="13579" width="12.125" style="1405" customWidth="1"/>
    <col min="13580" max="13580" width="17.25" style="1405" customWidth="1"/>
    <col min="13581" max="13581" width="28.625" style="1405" customWidth="1"/>
    <col min="13582" max="13824" width="9" style="1405"/>
    <col min="13825" max="13825" width="14.625" style="1405" customWidth="1"/>
    <col min="13826" max="13826" width="9" style="1405"/>
    <col min="13827" max="13827" width="22.75" style="1405" customWidth="1"/>
    <col min="13828" max="13828" width="14.125" style="1405" customWidth="1"/>
    <col min="13829" max="13831" width="12.125" style="1405" customWidth="1"/>
    <col min="13832" max="13833" width="16.25" style="1405" customWidth="1"/>
    <col min="13834" max="13834" width="26.625" style="1405" customWidth="1"/>
    <col min="13835" max="13835" width="12.125" style="1405" customWidth="1"/>
    <col min="13836" max="13836" width="17.25" style="1405" customWidth="1"/>
    <col min="13837" max="13837" width="28.625" style="1405" customWidth="1"/>
    <col min="13838" max="14080" width="9" style="1405"/>
    <col min="14081" max="14081" width="14.625" style="1405" customWidth="1"/>
    <col min="14082" max="14082" width="9" style="1405"/>
    <col min="14083" max="14083" width="22.75" style="1405" customWidth="1"/>
    <col min="14084" max="14084" width="14.125" style="1405" customWidth="1"/>
    <col min="14085" max="14087" width="12.125" style="1405" customWidth="1"/>
    <col min="14088" max="14089" width="16.25" style="1405" customWidth="1"/>
    <col min="14090" max="14090" width="26.625" style="1405" customWidth="1"/>
    <col min="14091" max="14091" width="12.125" style="1405" customWidth="1"/>
    <col min="14092" max="14092" width="17.25" style="1405" customWidth="1"/>
    <col min="14093" max="14093" width="28.625" style="1405" customWidth="1"/>
    <col min="14094" max="14336" width="9" style="1405"/>
    <col min="14337" max="14337" width="14.625" style="1405" customWidth="1"/>
    <col min="14338" max="14338" width="9" style="1405"/>
    <col min="14339" max="14339" width="22.75" style="1405" customWidth="1"/>
    <col min="14340" max="14340" width="14.125" style="1405" customWidth="1"/>
    <col min="14341" max="14343" width="12.125" style="1405" customWidth="1"/>
    <col min="14344" max="14345" width="16.25" style="1405" customWidth="1"/>
    <col min="14346" max="14346" width="26.625" style="1405" customWidth="1"/>
    <col min="14347" max="14347" width="12.125" style="1405" customWidth="1"/>
    <col min="14348" max="14348" width="17.25" style="1405" customWidth="1"/>
    <col min="14349" max="14349" width="28.625" style="1405" customWidth="1"/>
    <col min="14350" max="14592" width="9" style="1405"/>
    <col min="14593" max="14593" width="14.625" style="1405" customWidth="1"/>
    <col min="14594" max="14594" width="9" style="1405"/>
    <col min="14595" max="14595" width="22.75" style="1405" customWidth="1"/>
    <col min="14596" max="14596" width="14.125" style="1405" customWidth="1"/>
    <col min="14597" max="14599" width="12.125" style="1405" customWidth="1"/>
    <col min="14600" max="14601" width="16.25" style="1405" customWidth="1"/>
    <col min="14602" max="14602" width="26.625" style="1405" customWidth="1"/>
    <col min="14603" max="14603" width="12.125" style="1405" customWidth="1"/>
    <col min="14604" max="14604" width="17.25" style="1405" customWidth="1"/>
    <col min="14605" max="14605" width="28.625" style="1405" customWidth="1"/>
    <col min="14606" max="14848" width="9" style="1405"/>
    <col min="14849" max="14849" width="14.625" style="1405" customWidth="1"/>
    <col min="14850" max="14850" width="9" style="1405"/>
    <col min="14851" max="14851" width="22.75" style="1405" customWidth="1"/>
    <col min="14852" max="14852" width="14.125" style="1405" customWidth="1"/>
    <col min="14853" max="14855" width="12.125" style="1405" customWidth="1"/>
    <col min="14856" max="14857" width="16.25" style="1405" customWidth="1"/>
    <col min="14858" max="14858" width="26.625" style="1405" customWidth="1"/>
    <col min="14859" max="14859" width="12.125" style="1405" customWidth="1"/>
    <col min="14860" max="14860" width="17.25" style="1405" customWidth="1"/>
    <col min="14861" max="14861" width="28.625" style="1405" customWidth="1"/>
    <col min="14862" max="15104" width="9" style="1405"/>
    <col min="15105" max="15105" width="14.625" style="1405" customWidth="1"/>
    <col min="15106" max="15106" width="9" style="1405"/>
    <col min="15107" max="15107" width="22.75" style="1405" customWidth="1"/>
    <col min="15108" max="15108" width="14.125" style="1405" customWidth="1"/>
    <col min="15109" max="15111" width="12.125" style="1405" customWidth="1"/>
    <col min="15112" max="15113" width="16.25" style="1405" customWidth="1"/>
    <col min="15114" max="15114" width="26.625" style="1405" customWidth="1"/>
    <col min="15115" max="15115" width="12.125" style="1405" customWidth="1"/>
    <col min="15116" max="15116" width="17.25" style="1405" customWidth="1"/>
    <col min="15117" max="15117" width="28.625" style="1405" customWidth="1"/>
    <col min="15118" max="15360" width="9" style="1405"/>
    <col min="15361" max="15361" width="14.625" style="1405" customWidth="1"/>
    <col min="15362" max="15362" width="9" style="1405"/>
    <col min="15363" max="15363" width="22.75" style="1405" customWidth="1"/>
    <col min="15364" max="15364" width="14.125" style="1405" customWidth="1"/>
    <col min="15365" max="15367" width="12.125" style="1405" customWidth="1"/>
    <col min="15368" max="15369" width="16.25" style="1405" customWidth="1"/>
    <col min="15370" max="15370" width="26.625" style="1405" customWidth="1"/>
    <col min="15371" max="15371" width="12.125" style="1405" customWidth="1"/>
    <col min="15372" max="15372" width="17.25" style="1405" customWidth="1"/>
    <col min="15373" max="15373" width="28.625" style="1405" customWidth="1"/>
    <col min="15374" max="15616" width="9" style="1405"/>
    <col min="15617" max="15617" width="14.625" style="1405" customWidth="1"/>
    <col min="15618" max="15618" width="9" style="1405"/>
    <col min="15619" max="15619" width="22.75" style="1405" customWidth="1"/>
    <col min="15620" max="15620" width="14.125" style="1405" customWidth="1"/>
    <col min="15621" max="15623" width="12.125" style="1405" customWidth="1"/>
    <col min="15624" max="15625" width="16.25" style="1405" customWidth="1"/>
    <col min="15626" max="15626" width="26.625" style="1405" customWidth="1"/>
    <col min="15627" max="15627" width="12.125" style="1405" customWidth="1"/>
    <col min="15628" max="15628" width="17.25" style="1405" customWidth="1"/>
    <col min="15629" max="15629" width="28.625" style="1405" customWidth="1"/>
    <col min="15630" max="15872" width="9" style="1405"/>
    <col min="15873" max="15873" width="14.625" style="1405" customWidth="1"/>
    <col min="15874" max="15874" width="9" style="1405"/>
    <col min="15875" max="15875" width="22.75" style="1405" customWidth="1"/>
    <col min="15876" max="15876" width="14.125" style="1405" customWidth="1"/>
    <col min="15877" max="15879" width="12.125" style="1405" customWidth="1"/>
    <col min="15880" max="15881" width="16.25" style="1405" customWidth="1"/>
    <col min="15882" max="15882" width="26.625" style="1405" customWidth="1"/>
    <col min="15883" max="15883" width="12.125" style="1405" customWidth="1"/>
    <col min="15884" max="15884" width="17.25" style="1405" customWidth="1"/>
    <col min="15885" max="15885" width="28.625" style="1405" customWidth="1"/>
    <col min="15886" max="16128" width="9" style="1405"/>
    <col min="16129" max="16129" width="14.625" style="1405" customWidth="1"/>
    <col min="16130" max="16130" width="9" style="1405"/>
    <col min="16131" max="16131" width="22.75" style="1405" customWidth="1"/>
    <col min="16132" max="16132" width="14.125" style="1405" customWidth="1"/>
    <col min="16133" max="16135" width="12.125" style="1405" customWidth="1"/>
    <col min="16136" max="16137" width="16.25" style="1405" customWidth="1"/>
    <col min="16138" max="16138" width="26.625" style="1405" customWidth="1"/>
    <col min="16139" max="16139" width="12.125" style="1405" customWidth="1"/>
    <col min="16140" max="16140" width="17.25" style="1405" customWidth="1"/>
    <col min="16141" max="16141" width="28.625" style="1405" customWidth="1"/>
    <col min="16142" max="16384" width="9" style="1405"/>
  </cols>
  <sheetData>
    <row r="1" spans="1:14" ht="19.5">
      <c r="A1" s="1397" t="s">
        <v>2107</v>
      </c>
      <c r="B1" s="1398"/>
      <c r="C1" s="1398"/>
      <c r="D1" s="1399"/>
      <c r="E1" s="1399"/>
      <c r="F1" s="1399"/>
      <c r="G1" s="1399"/>
      <c r="H1" s="1399"/>
      <c r="I1" s="1399"/>
      <c r="J1" s="1400"/>
      <c r="K1" s="1401"/>
      <c r="L1" s="1402" t="s">
        <v>771</v>
      </c>
      <c r="M1" s="1403" t="s">
        <v>2198</v>
      </c>
      <c r="N1" s="1404"/>
    </row>
    <row r="2" spans="1:14" ht="19.5">
      <c r="A2" s="1406" t="s">
        <v>2108</v>
      </c>
      <c r="B2" s="1407" t="s">
        <v>2199</v>
      </c>
      <c r="C2" s="1407"/>
      <c r="D2" s="1408"/>
      <c r="E2" s="1408"/>
      <c r="F2" s="1408"/>
      <c r="G2" s="1408"/>
      <c r="H2" s="1408"/>
      <c r="I2" s="1408"/>
      <c r="J2" s="1409"/>
      <c r="K2" s="1410"/>
      <c r="L2" s="1402" t="s">
        <v>2110</v>
      </c>
      <c r="M2" s="1411" t="s">
        <v>2200</v>
      </c>
    </row>
    <row r="3" spans="1:14" ht="32.25">
      <c r="A3" s="1860" t="s">
        <v>2201</v>
      </c>
      <c r="B3" s="1860"/>
      <c r="C3" s="1860"/>
      <c r="D3" s="1860"/>
      <c r="E3" s="1860"/>
      <c r="F3" s="1860"/>
      <c r="G3" s="1860"/>
      <c r="H3" s="1860"/>
      <c r="I3" s="1860"/>
      <c r="J3" s="1860"/>
      <c r="K3" s="1860"/>
      <c r="L3" s="1860"/>
      <c r="M3" s="1860"/>
    </row>
    <row r="4" spans="1:14" ht="20.25" customHeight="1">
      <c r="A4" s="1412" t="s">
        <v>2202</v>
      </c>
      <c r="B4" s="1412"/>
      <c r="C4" s="1412"/>
      <c r="D4" s="1412"/>
      <c r="E4" s="1412"/>
      <c r="F4" s="1861" t="s">
        <v>2203</v>
      </c>
      <c r="G4" s="1862"/>
      <c r="H4" s="1862"/>
      <c r="I4" s="1862"/>
      <c r="J4" s="1412"/>
      <c r="K4" s="1412"/>
      <c r="L4" s="1412"/>
      <c r="M4" s="446" t="s">
        <v>113</v>
      </c>
    </row>
    <row r="5" spans="1:14" ht="22.5" customHeight="1">
      <c r="A5" s="1398" t="s">
        <v>2204</v>
      </c>
      <c r="B5" s="1398"/>
      <c r="C5" s="1398"/>
      <c r="D5" s="1408"/>
      <c r="E5" s="1408"/>
      <c r="F5" s="1408"/>
      <c r="G5" s="1408"/>
      <c r="H5" s="1407"/>
      <c r="I5" s="1407"/>
      <c r="J5" s="1413"/>
      <c r="K5" s="1413"/>
      <c r="L5" s="1414"/>
      <c r="M5" s="1413" t="s">
        <v>2116</v>
      </c>
    </row>
    <row r="6" spans="1:14" ht="22.5" customHeight="1">
      <c r="A6" s="1863" t="s">
        <v>2117</v>
      </c>
      <c r="B6" s="1863"/>
      <c r="C6" s="1863"/>
      <c r="D6" s="1865" t="s">
        <v>2205</v>
      </c>
      <c r="E6" s="1866"/>
      <c r="F6" s="1866"/>
      <c r="G6" s="1866"/>
      <c r="H6" s="1866"/>
      <c r="I6" s="1866"/>
      <c r="J6" s="1866"/>
      <c r="K6" s="1867"/>
      <c r="L6" s="1868" t="s">
        <v>2206</v>
      </c>
      <c r="M6" s="1869"/>
    </row>
    <row r="7" spans="1:14" ht="19.5" customHeight="1">
      <c r="A7" s="1862"/>
      <c r="B7" s="1862"/>
      <c r="C7" s="1862"/>
      <c r="D7" s="1870" t="s">
        <v>2207</v>
      </c>
      <c r="E7" s="1416"/>
      <c r="F7" s="1415"/>
      <c r="G7" s="1415"/>
      <c r="H7" s="1417"/>
      <c r="I7" s="1417"/>
      <c r="J7" s="1418"/>
      <c r="K7" s="1873" t="s">
        <v>2208</v>
      </c>
      <c r="L7" s="1876" t="s">
        <v>2121</v>
      </c>
      <c r="M7" s="1879" t="s">
        <v>2122</v>
      </c>
    </row>
    <row r="8" spans="1:14" ht="16.5" customHeight="1">
      <c r="A8" s="1862"/>
      <c r="B8" s="1862"/>
      <c r="C8" s="1862"/>
      <c r="D8" s="1871"/>
      <c r="E8" s="1882" t="s">
        <v>2123</v>
      </c>
      <c r="F8" s="1894" t="s">
        <v>2124</v>
      </c>
      <c r="G8" s="1882" t="s">
        <v>2209</v>
      </c>
      <c r="H8" s="1883" t="s">
        <v>2126</v>
      </c>
      <c r="I8" s="1896" t="s">
        <v>2210</v>
      </c>
      <c r="J8" s="1883" t="s">
        <v>2128</v>
      </c>
      <c r="K8" s="1874"/>
      <c r="L8" s="1877"/>
      <c r="M8" s="1880"/>
    </row>
    <row r="9" spans="1:14" ht="23.25" customHeight="1">
      <c r="A9" s="1864"/>
      <c r="B9" s="1864"/>
      <c r="C9" s="1864"/>
      <c r="D9" s="1872"/>
      <c r="E9" s="1882"/>
      <c r="F9" s="1895"/>
      <c r="G9" s="1882"/>
      <c r="H9" s="1884"/>
      <c r="I9" s="1897"/>
      <c r="J9" s="1884"/>
      <c r="K9" s="1875"/>
      <c r="L9" s="1878"/>
      <c r="M9" s="1881"/>
    </row>
    <row r="10" spans="1:14" ht="19.5" customHeight="1">
      <c r="A10" s="1885" t="s">
        <v>2211</v>
      </c>
      <c r="B10" s="1888" t="s">
        <v>818</v>
      </c>
      <c r="C10" s="1889"/>
      <c r="D10" s="1419">
        <v>0</v>
      </c>
      <c r="E10" s="1420">
        <v>0</v>
      </c>
      <c r="F10" s="1421">
        <v>0</v>
      </c>
      <c r="G10" s="1422">
        <v>0</v>
      </c>
      <c r="H10" s="1423">
        <v>0</v>
      </c>
      <c r="I10" s="1423">
        <v>0</v>
      </c>
      <c r="J10" s="1423">
        <v>0</v>
      </c>
      <c r="K10" s="1424">
        <v>0</v>
      </c>
      <c r="L10" s="1425">
        <v>0</v>
      </c>
      <c r="M10" s="1426">
        <v>0</v>
      </c>
    </row>
    <row r="11" spans="1:14" ht="19.5" customHeight="1">
      <c r="A11" s="1886"/>
      <c r="B11" s="1890" t="s">
        <v>2130</v>
      </c>
      <c r="C11" s="1891"/>
      <c r="D11" s="1419">
        <v>0</v>
      </c>
      <c r="E11" s="1427">
        <v>0</v>
      </c>
      <c r="F11" s="1428">
        <v>0</v>
      </c>
      <c r="G11" s="1429">
        <v>0</v>
      </c>
      <c r="H11" s="1423">
        <v>0</v>
      </c>
      <c r="I11" s="1423">
        <v>0</v>
      </c>
      <c r="J11" s="1423">
        <v>0</v>
      </c>
      <c r="K11" s="1430">
        <v>0</v>
      </c>
      <c r="L11" s="1425">
        <v>0</v>
      </c>
      <c r="M11" s="1431">
        <v>0</v>
      </c>
    </row>
    <row r="12" spans="1:14" ht="19.5" customHeight="1">
      <c r="A12" s="1886"/>
      <c r="B12" s="1892" t="s">
        <v>2131</v>
      </c>
      <c r="C12" s="1893"/>
      <c r="D12" s="1419">
        <v>0</v>
      </c>
      <c r="E12" s="1427">
        <v>0</v>
      </c>
      <c r="F12" s="1432">
        <v>0</v>
      </c>
      <c r="G12" s="1433">
        <v>0</v>
      </c>
      <c r="H12" s="1423">
        <v>0</v>
      </c>
      <c r="I12" s="1423">
        <v>0</v>
      </c>
      <c r="J12" s="1423">
        <v>0</v>
      </c>
      <c r="K12" s="1434">
        <v>0</v>
      </c>
      <c r="L12" s="1435">
        <v>0</v>
      </c>
      <c r="M12" s="1436">
        <v>0</v>
      </c>
    </row>
    <row r="13" spans="1:14" ht="19.5" customHeight="1">
      <c r="A13" s="1886"/>
      <c r="B13" s="1890" t="s">
        <v>2132</v>
      </c>
      <c r="C13" s="1891"/>
      <c r="D13" s="1419">
        <v>0</v>
      </c>
      <c r="E13" s="1427">
        <v>0</v>
      </c>
      <c r="F13" s="1432">
        <v>0</v>
      </c>
      <c r="G13" s="1427">
        <v>0</v>
      </c>
      <c r="H13" s="1423">
        <v>0</v>
      </c>
      <c r="I13" s="1423">
        <v>0</v>
      </c>
      <c r="J13" s="1423">
        <v>0</v>
      </c>
      <c r="K13" s="1434">
        <v>0</v>
      </c>
      <c r="L13" s="1435">
        <v>0</v>
      </c>
      <c r="M13" s="1436">
        <v>0</v>
      </c>
    </row>
    <row r="14" spans="1:14" ht="19.5" customHeight="1">
      <c r="A14" s="1886"/>
      <c r="B14" s="1892" t="s">
        <v>2133</v>
      </c>
      <c r="C14" s="1893"/>
      <c r="D14" s="1419">
        <v>0</v>
      </c>
      <c r="E14" s="1427">
        <v>0</v>
      </c>
      <c r="F14" s="1432">
        <v>0</v>
      </c>
      <c r="G14" s="1433">
        <v>0</v>
      </c>
      <c r="H14" s="1423">
        <v>0</v>
      </c>
      <c r="I14" s="1423">
        <v>0</v>
      </c>
      <c r="J14" s="1423">
        <v>0</v>
      </c>
      <c r="K14" s="1434">
        <v>0</v>
      </c>
      <c r="L14" s="1435">
        <v>0</v>
      </c>
      <c r="M14" s="1436">
        <v>0</v>
      </c>
    </row>
    <row r="15" spans="1:14" ht="19.5" customHeight="1">
      <c r="A15" s="1886"/>
      <c r="B15" s="1890" t="s">
        <v>2134</v>
      </c>
      <c r="C15" s="1891"/>
      <c r="D15" s="1419">
        <v>0</v>
      </c>
      <c r="E15" s="1427">
        <v>0</v>
      </c>
      <c r="F15" s="1432">
        <v>0</v>
      </c>
      <c r="G15" s="1433">
        <v>0</v>
      </c>
      <c r="H15" s="1423">
        <v>0</v>
      </c>
      <c r="I15" s="1423">
        <v>0</v>
      </c>
      <c r="J15" s="1423">
        <v>0</v>
      </c>
      <c r="K15" s="1434">
        <v>0</v>
      </c>
      <c r="L15" s="1435">
        <v>0</v>
      </c>
      <c r="M15" s="1436">
        <v>0</v>
      </c>
    </row>
    <row r="16" spans="1:14" ht="19.5" customHeight="1">
      <c r="A16" s="1886"/>
      <c r="B16" s="1890" t="s">
        <v>2135</v>
      </c>
      <c r="C16" s="1891"/>
      <c r="D16" s="1419">
        <v>0</v>
      </c>
      <c r="E16" s="1427">
        <v>0</v>
      </c>
      <c r="F16" s="1437">
        <v>0</v>
      </c>
      <c r="G16" s="1438">
        <v>0</v>
      </c>
      <c r="H16" s="1423">
        <v>0</v>
      </c>
      <c r="I16" s="1423">
        <v>0</v>
      </c>
      <c r="J16" s="1423">
        <v>0</v>
      </c>
      <c r="K16" s="1424">
        <v>0</v>
      </c>
      <c r="L16" s="1439">
        <v>0</v>
      </c>
      <c r="M16" s="1426">
        <v>0</v>
      </c>
    </row>
    <row r="17" spans="1:13" ht="19.5" customHeight="1">
      <c r="A17" s="1886"/>
      <c r="B17" s="1890" t="s">
        <v>2136</v>
      </c>
      <c r="C17" s="1891"/>
      <c r="D17" s="1419">
        <v>0</v>
      </c>
      <c r="E17" s="1427">
        <v>0</v>
      </c>
      <c r="F17" s="1432">
        <v>0</v>
      </c>
      <c r="G17" s="1433">
        <v>0</v>
      </c>
      <c r="H17" s="1423">
        <v>0</v>
      </c>
      <c r="I17" s="1423">
        <v>0</v>
      </c>
      <c r="J17" s="1423">
        <v>0</v>
      </c>
      <c r="K17" s="1434">
        <v>0</v>
      </c>
      <c r="L17" s="1435">
        <v>0</v>
      </c>
      <c r="M17" s="1436">
        <v>0</v>
      </c>
    </row>
    <row r="18" spans="1:13" ht="19.5" customHeight="1">
      <c r="A18" s="1886"/>
      <c r="B18" s="1890" t="s">
        <v>2137</v>
      </c>
      <c r="C18" s="1891"/>
      <c r="D18" s="1419">
        <v>0</v>
      </c>
      <c r="E18" s="1427">
        <v>0</v>
      </c>
      <c r="F18" s="1432">
        <v>0</v>
      </c>
      <c r="G18" s="1433">
        <v>0</v>
      </c>
      <c r="H18" s="1423">
        <v>0</v>
      </c>
      <c r="I18" s="1423">
        <v>0</v>
      </c>
      <c r="J18" s="1423">
        <v>0</v>
      </c>
      <c r="K18" s="1434">
        <v>0</v>
      </c>
      <c r="L18" s="1435">
        <v>0</v>
      </c>
      <c r="M18" s="1436">
        <v>0</v>
      </c>
    </row>
    <row r="19" spans="1:13" ht="19.5" customHeight="1">
      <c r="A19" s="1886"/>
      <c r="B19" s="1890" t="s">
        <v>2138</v>
      </c>
      <c r="C19" s="1891"/>
      <c r="D19" s="1419">
        <v>0</v>
      </c>
      <c r="E19" s="1427">
        <v>0</v>
      </c>
      <c r="F19" s="1440">
        <v>0</v>
      </c>
      <c r="G19" s="1429">
        <v>0</v>
      </c>
      <c r="H19" s="1423">
        <v>0</v>
      </c>
      <c r="I19" s="1423">
        <v>0</v>
      </c>
      <c r="J19" s="1423">
        <v>0</v>
      </c>
      <c r="K19" s="1441">
        <v>0</v>
      </c>
      <c r="L19" s="1442">
        <v>0</v>
      </c>
      <c r="M19" s="1443">
        <v>0</v>
      </c>
    </row>
    <row r="20" spans="1:13" ht="19.5" customHeight="1">
      <c r="A20" s="1886"/>
      <c r="B20" s="1892" t="s">
        <v>2212</v>
      </c>
      <c r="C20" s="1893"/>
      <c r="D20" s="1419">
        <v>0</v>
      </c>
      <c r="E20" s="1427">
        <v>0</v>
      </c>
      <c r="F20" s="1432">
        <v>0</v>
      </c>
      <c r="G20" s="1427">
        <v>0</v>
      </c>
      <c r="H20" s="1423">
        <v>0</v>
      </c>
      <c r="I20" s="1423">
        <v>0</v>
      </c>
      <c r="J20" s="1423">
        <v>0</v>
      </c>
      <c r="K20" s="1441">
        <v>0</v>
      </c>
      <c r="L20" s="1442">
        <v>0</v>
      </c>
      <c r="M20" s="1443">
        <v>0</v>
      </c>
    </row>
    <row r="21" spans="1:13" ht="19.5" customHeight="1">
      <c r="A21" s="1886"/>
      <c r="B21" s="1892" t="s">
        <v>2213</v>
      </c>
      <c r="C21" s="1893"/>
      <c r="D21" s="1444">
        <v>0</v>
      </c>
      <c r="E21" s="1445">
        <v>0</v>
      </c>
      <c r="F21" s="1432">
        <v>0</v>
      </c>
      <c r="G21" s="1446">
        <v>0</v>
      </c>
      <c r="H21" s="1447">
        <v>0</v>
      </c>
      <c r="I21" s="1447">
        <v>0</v>
      </c>
      <c r="J21" s="1447">
        <v>0</v>
      </c>
      <c r="K21" s="1424">
        <v>0</v>
      </c>
      <c r="L21" s="1435">
        <v>0</v>
      </c>
      <c r="M21" s="1436">
        <v>0</v>
      </c>
    </row>
    <row r="22" spans="1:13" ht="19.5" customHeight="1">
      <c r="A22" s="1886"/>
      <c r="B22" s="1890" t="s">
        <v>2214</v>
      </c>
      <c r="C22" s="1891"/>
      <c r="D22" s="1444">
        <v>0</v>
      </c>
      <c r="E22" s="1445">
        <v>0</v>
      </c>
      <c r="F22" s="1432">
        <v>0</v>
      </c>
      <c r="G22" s="1446">
        <v>0</v>
      </c>
      <c r="H22" s="1447">
        <v>0</v>
      </c>
      <c r="I22" s="1447">
        <v>0</v>
      </c>
      <c r="J22" s="1447">
        <v>0</v>
      </c>
      <c r="K22" s="1448">
        <v>0</v>
      </c>
      <c r="L22" s="1439">
        <v>0</v>
      </c>
      <c r="M22" s="1426">
        <v>0</v>
      </c>
    </row>
    <row r="23" spans="1:13" ht="19.5" customHeight="1" thickBot="1">
      <c r="A23" s="1887"/>
      <c r="B23" s="1898" t="s">
        <v>2215</v>
      </c>
      <c r="C23" s="1899"/>
      <c r="D23" s="1449">
        <v>0</v>
      </c>
      <c r="E23" s="1450">
        <v>0</v>
      </c>
      <c r="F23" s="1451">
        <v>0</v>
      </c>
      <c r="G23" s="1452">
        <v>0</v>
      </c>
      <c r="H23" s="1453">
        <v>0</v>
      </c>
      <c r="I23" s="1453">
        <v>0</v>
      </c>
      <c r="J23" s="1453">
        <v>0</v>
      </c>
      <c r="K23" s="1454">
        <v>0</v>
      </c>
      <c r="L23" s="1455">
        <v>0</v>
      </c>
      <c r="M23" s="1456">
        <v>0</v>
      </c>
    </row>
    <row r="24" spans="1:13" ht="39.75" customHeight="1" thickTop="1">
      <c r="A24" s="1900" t="s">
        <v>2216</v>
      </c>
      <c r="B24" s="1900"/>
      <c r="C24" s="1901"/>
      <c r="D24" s="1457">
        <f>'[3]二、經常門'!D24+'[3]三、資本門'!D24</f>
        <v>13389.501</v>
      </c>
      <c r="E24" s="1458">
        <f>'[3]二、經常門'!E24</f>
        <v>7230.6790000000001</v>
      </c>
      <c r="F24" s="1459">
        <f>'[3]二、經常門'!F24</f>
        <v>0</v>
      </c>
      <c r="G24" s="1460"/>
      <c r="H24" s="1461"/>
      <c r="I24" s="1461"/>
      <c r="J24" s="1461"/>
      <c r="K24" s="1462"/>
      <c r="L24" s="1463">
        <f>'[3]二、經常門'!J24</f>
        <v>1907.05</v>
      </c>
      <c r="M24" s="1436">
        <v>0</v>
      </c>
    </row>
    <row r="25" spans="1:13">
      <c r="F25" s="1464"/>
      <c r="G25" s="1465"/>
    </row>
  </sheetData>
  <mergeCells count="31">
    <mergeCell ref="A24:C24"/>
    <mergeCell ref="A10:A23"/>
    <mergeCell ref="B10:C10"/>
    <mergeCell ref="B11:C11"/>
    <mergeCell ref="B12:C12"/>
    <mergeCell ref="B13:C13"/>
    <mergeCell ref="B19:C19"/>
    <mergeCell ref="B14:C14"/>
    <mergeCell ref="B15:C15"/>
    <mergeCell ref="B16:C16"/>
    <mergeCell ref="B17:C17"/>
    <mergeCell ref="B18:C18"/>
    <mergeCell ref="B20:C20"/>
    <mergeCell ref="B21:C21"/>
    <mergeCell ref="B22:C22"/>
    <mergeCell ref="B23:C23"/>
    <mergeCell ref="A3:M3"/>
    <mergeCell ref="F4:I4"/>
    <mergeCell ref="A6:C9"/>
    <mergeCell ref="D6:K6"/>
    <mergeCell ref="L6:M6"/>
    <mergeCell ref="D7:D9"/>
    <mergeCell ref="K7:K9"/>
    <mergeCell ref="L7:L9"/>
    <mergeCell ref="M7:M9"/>
    <mergeCell ref="E8:E9"/>
    <mergeCell ref="J8:J9"/>
    <mergeCell ref="F8:F9"/>
    <mergeCell ref="G8:G9"/>
    <mergeCell ref="H8:H9"/>
    <mergeCell ref="I8:I9"/>
  </mergeCells>
  <phoneticPr fontId="2" type="noConversion"/>
  <hyperlinks>
    <hyperlink ref="M4" location="預告統計資料發布時間表!A1" display="回發布時間表" xr:uid="{3B4B0674-15DE-497F-BF95-03965EAC0AFA}"/>
  </hyperlinks>
  <pageMargins left="0.31496062992125984" right="0.11811023622047245" top="1.5354330708661419" bottom="0.94488188976377963" header="0.51181102362204722" footer="0.31496062992125984"/>
  <pageSetup paperSize="9" scale="64" orientation="landscape"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1582-6D6A-40F1-BF9D-871838697F7F}">
  <sheetPr>
    <pageSetUpPr fitToPage="1"/>
  </sheetPr>
  <dimension ref="A1:L24"/>
  <sheetViews>
    <sheetView zoomScale="80" zoomScaleNormal="80" workbookViewId="0">
      <selection activeCell="K4" sqref="K4"/>
    </sheetView>
  </sheetViews>
  <sheetFormatPr defaultRowHeight="16.5"/>
  <cols>
    <col min="1" max="1" width="14.625" style="1405" customWidth="1"/>
    <col min="2" max="2" width="9" style="1405"/>
    <col min="3" max="3" width="22.75" style="1405" customWidth="1"/>
    <col min="4" max="4" width="14.125" style="1405" customWidth="1"/>
    <col min="5" max="6" width="12.125" style="1405" customWidth="1"/>
    <col min="7" max="8" width="16.25" style="1405" customWidth="1"/>
    <col min="9" max="9" width="26.625" style="1405" customWidth="1"/>
    <col min="10" max="10" width="17.25" style="1405" customWidth="1"/>
    <col min="11" max="11" width="30.25" style="1405" customWidth="1"/>
    <col min="12" max="256" width="9" style="1405"/>
    <col min="257" max="257" width="14.625" style="1405" customWidth="1"/>
    <col min="258" max="258" width="9" style="1405"/>
    <col min="259" max="259" width="22.75" style="1405" customWidth="1"/>
    <col min="260" max="260" width="14.125" style="1405" customWidth="1"/>
    <col min="261" max="262" width="12.125" style="1405" customWidth="1"/>
    <col min="263" max="264" width="16.25" style="1405" customWidth="1"/>
    <col min="265" max="265" width="26.625" style="1405" customWidth="1"/>
    <col min="266" max="266" width="17.25" style="1405" customWidth="1"/>
    <col min="267" max="267" width="30.25" style="1405" customWidth="1"/>
    <col min="268" max="512" width="9" style="1405"/>
    <col min="513" max="513" width="14.625" style="1405" customWidth="1"/>
    <col min="514" max="514" width="9" style="1405"/>
    <col min="515" max="515" width="22.75" style="1405" customWidth="1"/>
    <col min="516" max="516" width="14.125" style="1405" customWidth="1"/>
    <col min="517" max="518" width="12.125" style="1405" customWidth="1"/>
    <col min="519" max="520" width="16.25" style="1405" customWidth="1"/>
    <col min="521" max="521" width="26.625" style="1405" customWidth="1"/>
    <col min="522" max="522" width="17.25" style="1405" customWidth="1"/>
    <col min="523" max="523" width="30.25" style="1405" customWidth="1"/>
    <col min="524" max="768" width="9" style="1405"/>
    <col min="769" max="769" width="14.625" style="1405" customWidth="1"/>
    <col min="770" max="770" width="9" style="1405"/>
    <col min="771" max="771" width="22.75" style="1405" customWidth="1"/>
    <col min="772" max="772" width="14.125" style="1405" customWidth="1"/>
    <col min="773" max="774" width="12.125" style="1405" customWidth="1"/>
    <col min="775" max="776" width="16.25" style="1405" customWidth="1"/>
    <col min="777" max="777" width="26.625" style="1405" customWidth="1"/>
    <col min="778" max="778" width="17.25" style="1405" customWidth="1"/>
    <col min="779" max="779" width="30.25" style="1405" customWidth="1"/>
    <col min="780" max="1024" width="9" style="1405"/>
    <col min="1025" max="1025" width="14.625" style="1405" customWidth="1"/>
    <col min="1026" max="1026" width="9" style="1405"/>
    <col min="1027" max="1027" width="22.75" style="1405" customWidth="1"/>
    <col min="1028" max="1028" width="14.125" style="1405" customWidth="1"/>
    <col min="1029" max="1030" width="12.125" style="1405" customWidth="1"/>
    <col min="1031" max="1032" width="16.25" style="1405" customWidth="1"/>
    <col min="1033" max="1033" width="26.625" style="1405" customWidth="1"/>
    <col min="1034" max="1034" width="17.25" style="1405" customWidth="1"/>
    <col min="1035" max="1035" width="30.25" style="1405" customWidth="1"/>
    <col min="1036" max="1280" width="9" style="1405"/>
    <col min="1281" max="1281" width="14.625" style="1405" customWidth="1"/>
    <col min="1282" max="1282" width="9" style="1405"/>
    <col min="1283" max="1283" width="22.75" style="1405" customWidth="1"/>
    <col min="1284" max="1284" width="14.125" style="1405" customWidth="1"/>
    <col min="1285" max="1286" width="12.125" style="1405" customWidth="1"/>
    <col min="1287" max="1288" width="16.25" style="1405" customWidth="1"/>
    <col min="1289" max="1289" width="26.625" style="1405" customWidth="1"/>
    <col min="1290" max="1290" width="17.25" style="1405" customWidth="1"/>
    <col min="1291" max="1291" width="30.25" style="1405" customWidth="1"/>
    <col min="1292" max="1536" width="9" style="1405"/>
    <col min="1537" max="1537" width="14.625" style="1405" customWidth="1"/>
    <col min="1538" max="1538" width="9" style="1405"/>
    <col min="1539" max="1539" width="22.75" style="1405" customWidth="1"/>
    <col min="1540" max="1540" width="14.125" style="1405" customWidth="1"/>
    <col min="1541" max="1542" width="12.125" style="1405" customWidth="1"/>
    <col min="1543" max="1544" width="16.25" style="1405" customWidth="1"/>
    <col min="1545" max="1545" width="26.625" style="1405" customWidth="1"/>
    <col min="1546" max="1546" width="17.25" style="1405" customWidth="1"/>
    <col min="1547" max="1547" width="30.25" style="1405" customWidth="1"/>
    <col min="1548" max="1792" width="9" style="1405"/>
    <col min="1793" max="1793" width="14.625" style="1405" customWidth="1"/>
    <col min="1794" max="1794" width="9" style="1405"/>
    <col min="1795" max="1795" width="22.75" style="1405" customWidth="1"/>
    <col min="1796" max="1796" width="14.125" style="1405" customWidth="1"/>
    <col min="1797" max="1798" width="12.125" style="1405" customWidth="1"/>
    <col min="1799" max="1800" width="16.25" style="1405" customWidth="1"/>
    <col min="1801" max="1801" width="26.625" style="1405" customWidth="1"/>
    <col min="1802" max="1802" width="17.25" style="1405" customWidth="1"/>
    <col min="1803" max="1803" width="30.25" style="1405" customWidth="1"/>
    <col min="1804" max="2048" width="9" style="1405"/>
    <col min="2049" max="2049" width="14.625" style="1405" customWidth="1"/>
    <col min="2050" max="2050" width="9" style="1405"/>
    <col min="2051" max="2051" width="22.75" style="1405" customWidth="1"/>
    <col min="2052" max="2052" width="14.125" style="1405" customWidth="1"/>
    <col min="2053" max="2054" width="12.125" style="1405" customWidth="1"/>
    <col min="2055" max="2056" width="16.25" style="1405" customWidth="1"/>
    <col min="2057" max="2057" width="26.625" style="1405" customWidth="1"/>
    <col min="2058" max="2058" width="17.25" style="1405" customWidth="1"/>
    <col min="2059" max="2059" width="30.25" style="1405" customWidth="1"/>
    <col min="2060" max="2304" width="9" style="1405"/>
    <col min="2305" max="2305" width="14.625" style="1405" customWidth="1"/>
    <col min="2306" max="2306" width="9" style="1405"/>
    <col min="2307" max="2307" width="22.75" style="1405" customWidth="1"/>
    <col min="2308" max="2308" width="14.125" style="1405" customWidth="1"/>
    <col min="2309" max="2310" width="12.125" style="1405" customWidth="1"/>
    <col min="2311" max="2312" width="16.25" style="1405" customWidth="1"/>
    <col min="2313" max="2313" width="26.625" style="1405" customWidth="1"/>
    <col min="2314" max="2314" width="17.25" style="1405" customWidth="1"/>
    <col min="2315" max="2315" width="30.25" style="1405" customWidth="1"/>
    <col min="2316" max="2560" width="9" style="1405"/>
    <col min="2561" max="2561" width="14.625" style="1405" customWidth="1"/>
    <col min="2562" max="2562" width="9" style="1405"/>
    <col min="2563" max="2563" width="22.75" style="1405" customWidth="1"/>
    <col min="2564" max="2564" width="14.125" style="1405" customWidth="1"/>
    <col min="2565" max="2566" width="12.125" style="1405" customWidth="1"/>
    <col min="2567" max="2568" width="16.25" style="1405" customWidth="1"/>
    <col min="2569" max="2569" width="26.625" style="1405" customWidth="1"/>
    <col min="2570" max="2570" width="17.25" style="1405" customWidth="1"/>
    <col min="2571" max="2571" width="30.25" style="1405" customWidth="1"/>
    <col min="2572" max="2816" width="9" style="1405"/>
    <col min="2817" max="2817" width="14.625" style="1405" customWidth="1"/>
    <col min="2818" max="2818" width="9" style="1405"/>
    <col min="2819" max="2819" width="22.75" style="1405" customWidth="1"/>
    <col min="2820" max="2820" width="14.125" style="1405" customWidth="1"/>
    <col min="2821" max="2822" width="12.125" style="1405" customWidth="1"/>
    <col min="2823" max="2824" width="16.25" style="1405" customWidth="1"/>
    <col min="2825" max="2825" width="26.625" style="1405" customWidth="1"/>
    <col min="2826" max="2826" width="17.25" style="1405" customWidth="1"/>
    <col min="2827" max="2827" width="30.25" style="1405" customWidth="1"/>
    <col min="2828" max="3072" width="9" style="1405"/>
    <col min="3073" max="3073" width="14.625" style="1405" customWidth="1"/>
    <col min="3074" max="3074" width="9" style="1405"/>
    <col min="3075" max="3075" width="22.75" style="1405" customWidth="1"/>
    <col min="3076" max="3076" width="14.125" style="1405" customWidth="1"/>
    <col min="3077" max="3078" width="12.125" style="1405" customWidth="1"/>
    <col min="3079" max="3080" width="16.25" style="1405" customWidth="1"/>
    <col min="3081" max="3081" width="26.625" style="1405" customWidth="1"/>
    <col min="3082" max="3082" width="17.25" style="1405" customWidth="1"/>
    <col min="3083" max="3083" width="30.25" style="1405" customWidth="1"/>
    <col min="3084" max="3328" width="9" style="1405"/>
    <col min="3329" max="3329" width="14.625" style="1405" customWidth="1"/>
    <col min="3330" max="3330" width="9" style="1405"/>
    <col min="3331" max="3331" width="22.75" style="1405" customWidth="1"/>
    <col min="3332" max="3332" width="14.125" style="1405" customWidth="1"/>
    <col min="3333" max="3334" width="12.125" style="1405" customWidth="1"/>
    <col min="3335" max="3336" width="16.25" style="1405" customWidth="1"/>
    <col min="3337" max="3337" width="26.625" style="1405" customWidth="1"/>
    <col min="3338" max="3338" width="17.25" style="1405" customWidth="1"/>
    <col min="3339" max="3339" width="30.25" style="1405" customWidth="1"/>
    <col min="3340" max="3584" width="9" style="1405"/>
    <col min="3585" max="3585" width="14.625" style="1405" customWidth="1"/>
    <col min="3586" max="3586" width="9" style="1405"/>
    <col min="3587" max="3587" width="22.75" style="1405" customWidth="1"/>
    <col min="3588" max="3588" width="14.125" style="1405" customWidth="1"/>
    <col min="3589" max="3590" width="12.125" style="1405" customWidth="1"/>
    <col min="3591" max="3592" width="16.25" style="1405" customWidth="1"/>
    <col min="3593" max="3593" width="26.625" style="1405" customWidth="1"/>
    <col min="3594" max="3594" width="17.25" style="1405" customWidth="1"/>
    <col min="3595" max="3595" width="30.25" style="1405" customWidth="1"/>
    <col min="3596" max="3840" width="9" style="1405"/>
    <col min="3841" max="3841" width="14.625" style="1405" customWidth="1"/>
    <col min="3842" max="3842" width="9" style="1405"/>
    <col min="3843" max="3843" width="22.75" style="1405" customWidth="1"/>
    <col min="3844" max="3844" width="14.125" style="1405" customWidth="1"/>
    <col min="3845" max="3846" width="12.125" style="1405" customWidth="1"/>
    <col min="3847" max="3848" width="16.25" style="1405" customWidth="1"/>
    <col min="3849" max="3849" width="26.625" style="1405" customWidth="1"/>
    <col min="3850" max="3850" width="17.25" style="1405" customWidth="1"/>
    <col min="3851" max="3851" width="30.25" style="1405" customWidth="1"/>
    <col min="3852" max="4096" width="9" style="1405"/>
    <col min="4097" max="4097" width="14.625" style="1405" customWidth="1"/>
    <col min="4098" max="4098" width="9" style="1405"/>
    <col min="4099" max="4099" width="22.75" style="1405" customWidth="1"/>
    <col min="4100" max="4100" width="14.125" style="1405" customWidth="1"/>
    <col min="4101" max="4102" width="12.125" style="1405" customWidth="1"/>
    <col min="4103" max="4104" width="16.25" style="1405" customWidth="1"/>
    <col min="4105" max="4105" width="26.625" style="1405" customWidth="1"/>
    <col min="4106" max="4106" width="17.25" style="1405" customWidth="1"/>
    <col min="4107" max="4107" width="30.25" style="1405" customWidth="1"/>
    <col min="4108" max="4352" width="9" style="1405"/>
    <col min="4353" max="4353" width="14.625" style="1405" customWidth="1"/>
    <col min="4354" max="4354" width="9" style="1405"/>
    <col min="4355" max="4355" width="22.75" style="1405" customWidth="1"/>
    <col min="4356" max="4356" width="14.125" style="1405" customWidth="1"/>
    <col min="4357" max="4358" width="12.125" style="1405" customWidth="1"/>
    <col min="4359" max="4360" width="16.25" style="1405" customWidth="1"/>
    <col min="4361" max="4361" width="26.625" style="1405" customWidth="1"/>
    <col min="4362" max="4362" width="17.25" style="1405" customWidth="1"/>
    <col min="4363" max="4363" width="30.25" style="1405" customWidth="1"/>
    <col min="4364" max="4608" width="9" style="1405"/>
    <col min="4609" max="4609" width="14.625" style="1405" customWidth="1"/>
    <col min="4610" max="4610" width="9" style="1405"/>
    <col min="4611" max="4611" width="22.75" style="1405" customWidth="1"/>
    <col min="4612" max="4612" width="14.125" style="1405" customWidth="1"/>
    <col min="4613" max="4614" width="12.125" style="1405" customWidth="1"/>
    <col min="4615" max="4616" width="16.25" style="1405" customWidth="1"/>
    <col min="4617" max="4617" width="26.625" style="1405" customWidth="1"/>
    <col min="4618" max="4618" width="17.25" style="1405" customWidth="1"/>
    <col min="4619" max="4619" width="30.25" style="1405" customWidth="1"/>
    <col min="4620" max="4864" width="9" style="1405"/>
    <col min="4865" max="4865" width="14.625" style="1405" customWidth="1"/>
    <col min="4866" max="4866" width="9" style="1405"/>
    <col min="4867" max="4867" width="22.75" style="1405" customWidth="1"/>
    <col min="4868" max="4868" width="14.125" style="1405" customWidth="1"/>
    <col min="4869" max="4870" width="12.125" style="1405" customWidth="1"/>
    <col min="4871" max="4872" width="16.25" style="1405" customWidth="1"/>
    <col min="4873" max="4873" width="26.625" style="1405" customWidth="1"/>
    <col min="4874" max="4874" width="17.25" style="1405" customWidth="1"/>
    <col min="4875" max="4875" width="30.25" style="1405" customWidth="1"/>
    <col min="4876" max="5120" width="9" style="1405"/>
    <col min="5121" max="5121" width="14.625" style="1405" customWidth="1"/>
    <col min="5122" max="5122" width="9" style="1405"/>
    <col min="5123" max="5123" width="22.75" style="1405" customWidth="1"/>
    <col min="5124" max="5124" width="14.125" style="1405" customWidth="1"/>
    <col min="5125" max="5126" width="12.125" style="1405" customWidth="1"/>
    <col min="5127" max="5128" width="16.25" style="1405" customWidth="1"/>
    <col min="5129" max="5129" width="26.625" style="1405" customWidth="1"/>
    <col min="5130" max="5130" width="17.25" style="1405" customWidth="1"/>
    <col min="5131" max="5131" width="30.25" style="1405" customWidth="1"/>
    <col min="5132" max="5376" width="9" style="1405"/>
    <col min="5377" max="5377" width="14.625" style="1405" customWidth="1"/>
    <col min="5378" max="5378" width="9" style="1405"/>
    <col min="5379" max="5379" width="22.75" style="1405" customWidth="1"/>
    <col min="5380" max="5380" width="14.125" style="1405" customWidth="1"/>
    <col min="5381" max="5382" width="12.125" style="1405" customWidth="1"/>
    <col min="5383" max="5384" width="16.25" style="1405" customWidth="1"/>
    <col min="5385" max="5385" width="26.625" style="1405" customWidth="1"/>
    <col min="5386" max="5386" width="17.25" style="1405" customWidth="1"/>
    <col min="5387" max="5387" width="30.25" style="1405" customWidth="1"/>
    <col min="5388" max="5632" width="9" style="1405"/>
    <col min="5633" max="5633" width="14.625" style="1405" customWidth="1"/>
    <col min="5634" max="5634" width="9" style="1405"/>
    <col min="5635" max="5635" width="22.75" style="1405" customWidth="1"/>
    <col min="5636" max="5636" width="14.125" style="1405" customWidth="1"/>
    <col min="5637" max="5638" width="12.125" style="1405" customWidth="1"/>
    <col min="5639" max="5640" width="16.25" style="1405" customWidth="1"/>
    <col min="5641" max="5641" width="26.625" style="1405" customWidth="1"/>
    <col min="5642" max="5642" width="17.25" style="1405" customWidth="1"/>
    <col min="5643" max="5643" width="30.25" style="1405" customWidth="1"/>
    <col min="5644" max="5888" width="9" style="1405"/>
    <col min="5889" max="5889" width="14.625" style="1405" customWidth="1"/>
    <col min="5890" max="5890" width="9" style="1405"/>
    <col min="5891" max="5891" width="22.75" style="1405" customWidth="1"/>
    <col min="5892" max="5892" width="14.125" style="1405" customWidth="1"/>
    <col min="5893" max="5894" width="12.125" style="1405" customWidth="1"/>
    <col min="5895" max="5896" width="16.25" style="1405" customWidth="1"/>
    <col min="5897" max="5897" width="26.625" style="1405" customWidth="1"/>
    <col min="5898" max="5898" width="17.25" style="1405" customWidth="1"/>
    <col min="5899" max="5899" width="30.25" style="1405" customWidth="1"/>
    <col min="5900" max="6144" width="9" style="1405"/>
    <col min="6145" max="6145" width="14.625" style="1405" customWidth="1"/>
    <col min="6146" max="6146" width="9" style="1405"/>
    <col min="6147" max="6147" width="22.75" style="1405" customWidth="1"/>
    <col min="6148" max="6148" width="14.125" style="1405" customWidth="1"/>
    <col min="6149" max="6150" width="12.125" style="1405" customWidth="1"/>
    <col min="6151" max="6152" width="16.25" style="1405" customWidth="1"/>
    <col min="6153" max="6153" width="26.625" style="1405" customWidth="1"/>
    <col min="6154" max="6154" width="17.25" style="1405" customWidth="1"/>
    <col min="6155" max="6155" width="30.25" style="1405" customWidth="1"/>
    <col min="6156" max="6400" width="9" style="1405"/>
    <col min="6401" max="6401" width="14.625" style="1405" customWidth="1"/>
    <col min="6402" max="6402" width="9" style="1405"/>
    <col min="6403" max="6403" width="22.75" style="1405" customWidth="1"/>
    <col min="6404" max="6404" width="14.125" style="1405" customWidth="1"/>
    <col min="6405" max="6406" width="12.125" style="1405" customWidth="1"/>
    <col min="6407" max="6408" width="16.25" style="1405" customWidth="1"/>
    <col min="6409" max="6409" width="26.625" style="1405" customWidth="1"/>
    <col min="6410" max="6410" width="17.25" style="1405" customWidth="1"/>
    <col min="6411" max="6411" width="30.25" style="1405" customWidth="1"/>
    <col min="6412" max="6656" width="9" style="1405"/>
    <col min="6657" max="6657" width="14.625" style="1405" customWidth="1"/>
    <col min="6658" max="6658" width="9" style="1405"/>
    <col min="6659" max="6659" width="22.75" style="1405" customWidth="1"/>
    <col min="6660" max="6660" width="14.125" style="1405" customWidth="1"/>
    <col min="6661" max="6662" width="12.125" style="1405" customWidth="1"/>
    <col min="6663" max="6664" width="16.25" style="1405" customWidth="1"/>
    <col min="6665" max="6665" width="26.625" style="1405" customWidth="1"/>
    <col min="6666" max="6666" width="17.25" style="1405" customWidth="1"/>
    <col min="6667" max="6667" width="30.25" style="1405" customWidth="1"/>
    <col min="6668" max="6912" width="9" style="1405"/>
    <col min="6913" max="6913" width="14.625" style="1405" customWidth="1"/>
    <col min="6914" max="6914" width="9" style="1405"/>
    <col min="6915" max="6915" width="22.75" style="1405" customWidth="1"/>
    <col min="6916" max="6916" width="14.125" style="1405" customWidth="1"/>
    <col min="6917" max="6918" width="12.125" style="1405" customWidth="1"/>
    <col min="6919" max="6920" width="16.25" style="1405" customWidth="1"/>
    <col min="6921" max="6921" width="26.625" style="1405" customWidth="1"/>
    <col min="6922" max="6922" width="17.25" style="1405" customWidth="1"/>
    <col min="6923" max="6923" width="30.25" style="1405" customWidth="1"/>
    <col min="6924" max="7168" width="9" style="1405"/>
    <col min="7169" max="7169" width="14.625" style="1405" customWidth="1"/>
    <col min="7170" max="7170" width="9" style="1405"/>
    <col min="7171" max="7171" width="22.75" style="1405" customWidth="1"/>
    <col min="7172" max="7172" width="14.125" style="1405" customWidth="1"/>
    <col min="7173" max="7174" width="12.125" style="1405" customWidth="1"/>
    <col min="7175" max="7176" width="16.25" style="1405" customWidth="1"/>
    <col min="7177" max="7177" width="26.625" style="1405" customWidth="1"/>
    <col min="7178" max="7178" width="17.25" style="1405" customWidth="1"/>
    <col min="7179" max="7179" width="30.25" style="1405" customWidth="1"/>
    <col min="7180" max="7424" width="9" style="1405"/>
    <col min="7425" max="7425" width="14.625" style="1405" customWidth="1"/>
    <col min="7426" max="7426" width="9" style="1405"/>
    <col min="7427" max="7427" width="22.75" style="1405" customWidth="1"/>
    <col min="7428" max="7428" width="14.125" style="1405" customWidth="1"/>
    <col min="7429" max="7430" width="12.125" style="1405" customWidth="1"/>
    <col min="7431" max="7432" width="16.25" style="1405" customWidth="1"/>
    <col min="7433" max="7433" width="26.625" style="1405" customWidth="1"/>
    <col min="7434" max="7434" width="17.25" style="1405" customWidth="1"/>
    <col min="7435" max="7435" width="30.25" style="1405" customWidth="1"/>
    <col min="7436" max="7680" width="9" style="1405"/>
    <col min="7681" max="7681" width="14.625" style="1405" customWidth="1"/>
    <col min="7682" max="7682" width="9" style="1405"/>
    <col min="7683" max="7683" width="22.75" style="1405" customWidth="1"/>
    <col min="7684" max="7684" width="14.125" style="1405" customWidth="1"/>
    <col min="7685" max="7686" width="12.125" style="1405" customWidth="1"/>
    <col min="7687" max="7688" width="16.25" style="1405" customWidth="1"/>
    <col min="7689" max="7689" width="26.625" style="1405" customWidth="1"/>
    <col min="7690" max="7690" width="17.25" style="1405" customWidth="1"/>
    <col min="7691" max="7691" width="30.25" style="1405" customWidth="1"/>
    <col min="7692" max="7936" width="9" style="1405"/>
    <col min="7937" max="7937" width="14.625" style="1405" customWidth="1"/>
    <col min="7938" max="7938" width="9" style="1405"/>
    <col min="7939" max="7939" width="22.75" style="1405" customWidth="1"/>
    <col min="7940" max="7940" width="14.125" style="1405" customWidth="1"/>
    <col min="7941" max="7942" width="12.125" style="1405" customWidth="1"/>
    <col min="7943" max="7944" width="16.25" style="1405" customWidth="1"/>
    <col min="7945" max="7945" width="26.625" style="1405" customWidth="1"/>
    <col min="7946" max="7946" width="17.25" style="1405" customWidth="1"/>
    <col min="7947" max="7947" width="30.25" style="1405" customWidth="1"/>
    <col min="7948" max="8192" width="9" style="1405"/>
    <col min="8193" max="8193" width="14.625" style="1405" customWidth="1"/>
    <col min="8194" max="8194" width="9" style="1405"/>
    <col min="8195" max="8195" width="22.75" style="1405" customWidth="1"/>
    <col min="8196" max="8196" width="14.125" style="1405" customWidth="1"/>
    <col min="8197" max="8198" width="12.125" style="1405" customWidth="1"/>
    <col min="8199" max="8200" width="16.25" style="1405" customWidth="1"/>
    <col min="8201" max="8201" width="26.625" style="1405" customWidth="1"/>
    <col min="8202" max="8202" width="17.25" style="1405" customWidth="1"/>
    <col min="8203" max="8203" width="30.25" style="1405" customWidth="1"/>
    <col min="8204" max="8448" width="9" style="1405"/>
    <col min="8449" max="8449" width="14.625" style="1405" customWidth="1"/>
    <col min="8450" max="8450" width="9" style="1405"/>
    <col min="8451" max="8451" width="22.75" style="1405" customWidth="1"/>
    <col min="8452" max="8452" width="14.125" style="1405" customWidth="1"/>
    <col min="8453" max="8454" width="12.125" style="1405" customWidth="1"/>
    <col min="8455" max="8456" width="16.25" style="1405" customWidth="1"/>
    <col min="8457" max="8457" width="26.625" style="1405" customWidth="1"/>
    <col min="8458" max="8458" width="17.25" style="1405" customWidth="1"/>
    <col min="8459" max="8459" width="30.25" style="1405" customWidth="1"/>
    <col min="8460" max="8704" width="9" style="1405"/>
    <col min="8705" max="8705" width="14.625" style="1405" customWidth="1"/>
    <col min="8706" max="8706" width="9" style="1405"/>
    <col min="8707" max="8707" width="22.75" style="1405" customWidth="1"/>
    <col min="8708" max="8708" width="14.125" style="1405" customWidth="1"/>
    <col min="8709" max="8710" width="12.125" style="1405" customWidth="1"/>
    <col min="8711" max="8712" width="16.25" style="1405" customWidth="1"/>
    <col min="8713" max="8713" width="26.625" style="1405" customWidth="1"/>
    <col min="8714" max="8714" width="17.25" style="1405" customWidth="1"/>
    <col min="8715" max="8715" width="30.25" style="1405" customWidth="1"/>
    <col min="8716" max="8960" width="9" style="1405"/>
    <col min="8961" max="8961" width="14.625" style="1405" customWidth="1"/>
    <col min="8962" max="8962" width="9" style="1405"/>
    <col min="8963" max="8963" width="22.75" style="1405" customWidth="1"/>
    <col min="8964" max="8964" width="14.125" style="1405" customWidth="1"/>
    <col min="8965" max="8966" width="12.125" style="1405" customWidth="1"/>
    <col min="8967" max="8968" width="16.25" style="1405" customWidth="1"/>
    <col min="8969" max="8969" width="26.625" style="1405" customWidth="1"/>
    <col min="8970" max="8970" width="17.25" style="1405" customWidth="1"/>
    <col min="8971" max="8971" width="30.25" style="1405" customWidth="1"/>
    <col min="8972" max="9216" width="9" style="1405"/>
    <col min="9217" max="9217" width="14.625" style="1405" customWidth="1"/>
    <col min="9218" max="9218" width="9" style="1405"/>
    <col min="9219" max="9219" width="22.75" style="1405" customWidth="1"/>
    <col min="9220" max="9220" width="14.125" style="1405" customWidth="1"/>
    <col min="9221" max="9222" width="12.125" style="1405" customWidth="1"/>
    <col min="9223" max="9224" width="16.25" style="1405" customWidth="1"/>
    <col min="9225" max="9225" width="26.625" style="1405" customWidth="1"/>
    <col min="9226" max="9226" width="17.25" style="1405" customWidth="1"/>
    <col min="9227" max="9227" width="30.25" style="1405" customWidth="1"/>
    <col min="9228" max="9472" width="9" style="1405"/>
    <col min="9473" max="9473" width="14.625" style="1405" customWidth="1"/>
    <col min="9474" max="9474" width="9" style="1405"/>
    <col min="9475" max="9475" width="22.75" style="1405" customWidth="1"/>
    <col min="9476" max="9476" width="14.125" style="1405" customWidth="1"/>
    <col min="9477" max="9478" width="12.125" style="1405" customWidth="1"/>
    <col min="9479" max="9480" width="16.25" style="1405" customWidth="1"/>
    <col min="9481" max="9481" width="26.625" style="1405" customWidth="1"/>
    <col min="9482" max="9482" width="17.25" style="1405" customWidth="1"/>
    <col min="9483" max="9483" width="30.25" style="1405" customWidth="1"/>
    <col min="9484" max="9728" width="9" style="1405"/>
    <col min="9729" max="9729" width="14.625" style="1405" customWidth="1"/>
    <col min="9730" max="9730" width="9" style="1405"/>
    <col min="9731" max="9731" width="22.75" style="1405" customWidth="1"/>
    <col min="9732" max="9732" width="14.125" style="1405" customWidth="1"/>
    <col min="9733" max="9734" width="12.125" style="1405" customWidth="1"/>
    <col min="9735" max="9736" width="16.25" style="1405" customWidth="1"/>
    <col min="9737" max="9737" width="26.625" style="1405" customWidth="1"/>
    <col min="9738" max="9738" width="17.25" style="1405" customWidth="1"/>
    <col min="9739" max="9739" width="30.25" style="1405" customWidth="1"/>
    <col min="9740" max="9984" width="9" style="1405"/>
    <col min="9985" max="9985" width="14.625" style="1405" customWidth="1"/>
    <col min="9986" max="9986" width="9" style="1405"/>
    <col min="9987" max="9987" width="22.75" style="1405" customWidth="1"/>
    <col min="9988" max="9988" width="14.125" style="1405" customWidth="1"/>
    <col min="9989" max="9990" width="12.125" style="1405" customWidth="1"/>
    <col min="9991" max="9992" width="16.25" style="1405" customWidth="1"/>
    <col min="9993" max="9993" width="26.625" style="1405" customWidth="1"/>
    <col min="9994" max="9994" width="17.25" style="1405" customWidth="1"/>
    <col min="9995" max="9995" width="30.25" style="1405" customWidth="1"/>
    <col min="9996" max="10240" width="9" style="1405"/>
    <col min="10241" max="10241" width="14.625" style="1405" customWidth="1"/>
    <col min="10242" max="10242" width="9" style="1405"/>
    <col min="10243" max="10243" width="22.75" style="1405" customWidth="1"/>
    <col min="10244" max="10244" width="14.125" style="1405" customWidth="1"/>
    <col min="10245" max="10246" width="12.125" style="1405" customWidth="1"/>
    <col min="10247" max="10248" width="16.25" style="1405" customWidth="1"/>
    <col min="10249" max="10249" width="26.625" style="1405" customWidth="1"/>
    <col min="10250" max="10250" width="17.25" style="1405" customWidth="1"/>
    <col min="10251" max="10251" width="30.25" style="1405" customWidth="1"/>
    <col min="10252" max="10496" width="9" style="1405"/>
    <col min="10497" max="10497" width="14.625" style="1405" customWidth="1"/>
    <col min="10498" max="10498" width="9" style="1405"/>
    <col min="10499" max="10499" width="22.75" style="1405" customWidth="1"/>
    <col min="10500" max="10500" width="14.125" style="1405" customWidth="1"/>
    <col min="10501" max="10502" width="12.125" style="1405" customWidth="1"/>
    <col min="10503" max="10504" width="16.25" style="1405" customWidth="1"/>
    <col min="10505" max="10505" width="26.625" style="1405" customWidth="1"/>
    <col min="10506" max="10506" width="17.25" style="1405" customWidth="1"/>
    <col min="10507" max="10507" width="30.25" style="1405" customWidth="1"/>
    <col min="10508" max="10752" width="9" style="1405"/>
    <col min="10753" max="10753" width="14.625" style="1405" customWidth="1"/>
    <col min="10754" max="10754" width="9" style="1405"/>
    <col min="10755" max="10755" width="22.75" style="1405" customWidth="1"/>
    <col min="10756" max="10756" width="14.125" style="1405" customWidth="1"/>
    <col min="10757" max="10758" width="12.125" style="1405" customWidth="1"/>
    <col min="10759" max="10760" width="16.25" style="1405" customWidth="1"/>
    <col min="10761" max="10761" width="26.625" style="1405" customWidth="1"/>
    <col min="10762" max="10762" width="17.25" style="1405" customWidth="1"/>
    <col min="10763" max="10763" width="30.25" style="1405" customWidth="1"/>
    <col min="10764" max="11008" width="9" style="1405"/>
    <col min="11009" max="11009" width="14.625" style="1405" customWidth="1"/>
    <col min="11010" max="11010" width="9" style="1405"/>
    <col min="11011" max="11011" width="22.75" style="1405" customWidth="1"/>
    <col min="11012" max="11012" width="14.125" style="1405" customWidth="1"/>
    <col min="11013" max="11014" width="12.125" style="1405" customWidth="1"/>
    <col min="11015" max="11016" width="16.25" style="1405" customWidth="1"/>
    <col min="11017" max="11017" width="26.625" style="1405" customWidth="1"/>
    <col min="11018" max="11018" width="17.25" style="1405" customWidth="1"/>
    <col min="11019" max="11019" width="30.25" style="1405" customWidth="1"/>
    <col min="11020" max="11264" width="9" style="1405"/>
    <col min="11265" max="11265" width="14.625" style="1405" customWidth="1"/>
    <col min="11266" max="11266" width="9" style="1405"/>
    <col min="11267" max="11267" width="22.75" style="1405" customWidth="1"/>
    <col min="11268" max="11268" width="14.125" style="1405" customWidth="1"/>
    <col min="11269" max="11270" width="12.125" style="1405" customWidth="1"/>
    <col min="11271" max="11272" width="16.25" style="1405" customWidth="1"/>
    <col min="11273" max="11273" width="26.625" style="1405" customWidth="1"/>
    <col min="11274" max="11274" width="17.25" style="1405" customWidth="1"/>
    <col min="11275" max="11275" width="30.25" style="1405" customWidth="1"/>
    <col min="11276" max="11520" width="9" style="1405"/>
    <col min="11521" max="11521" width="14.625" style="1405" customWidth="1"/>
    <col min="11522" max="11522" width="9" style="1405"/>
    <col min="11523" max="11523" width="22.75" style="1405" customWidth="1"/>
    <col min="11524" max="11524" width="14.125" style="1405" customWidth="1"/>
    <col min="11525" max="11526" width="12.125" style="1405" customWidth="1"/>
    <col min="11527" max="11528" width="16.25" style="1405" customWidth="1"/>
    <col min="11529" max="11529" width="26.625" style="1405" customWidth="1"/>
    <col min="11530" max="11530" width="17.25" style="1405" customWidth="1"/>
    <col min="11531" max="11531" width="30.25" style="1405" customWidth="1"/>
    <col min="11532" max="11776" width="9" style="1405"/>
    <col min="11777" max="11777" width="14.625" style="1405" customWidth="1"/>
    <col min="11778" max="11778" width="9" style="1405"/>
    <col min="11779" max="11779" width="22.75" style="1405" customWidth="1"/>
    <col min="11780" max="11780" width="14.125" style="1405" customWidth="1"/>
    <col min="11781" max="11782" width="12.125" style="1405" customWidth="1"/>
    <col min="11783" max="11784" width="16.25" style="1405" customWidth="1"/>
    <col min="11785" max="11785" width="26.625" style="1405" customWidth="1"/>
    <col min="11786" max="11786" width="17.25" style="1405" customWidth="1"/>
    <col min="11787" max="11787" width="30.25" style="1405" customWidth="1"/>
    <col min="11788" max="12032" width="9" style="1405"/>
    <col min="12033" max="12033" width="14.625" style="1405" customWidth="1"/>
    <col min="12034" max="12034" width="9" style="1405"/>
    <col min="12035" max="12035" width="22.75" style="1405" customWidth="1"/>
    <col min="12036" max="12036" width="14.125" style="1405" customWidth="1"/>
    <col min="12037" max="12038" width="12.125" style="1405" customWidth="1"/>
    <col min="12039" max="12040" width="16.25" style="1405" customWidth="1"/>
    <col min="12041" max="12041" width="26.625" style="1405" customWidth="1"/>
    <col min="12042" max="12042" width="17.25" style="1405" customWidth="1"/>
    <col min="12043" max="12043" width="30.25" style="1405" customWidth="1"/>
    <col min="12044" max="12288" width="9" style="1405"/>
    <col min="12289" max="12289" width="14.625" style="1405" customWidth="1"/>
    <col min="12290" max="12290" width="9" style="1405"/>
    <col min="12291" max="12291" width="22.75" style="1405" customWidth="1"/>
    <col min="12292" max="12292" width="14.125" style="1405" customWidth="1"/>
    <col min="12293" max="12294" width="12.125" style="1405" customWidth="1"/>
    <col min="12295" max="12296" width="16.25" style="1405" customWidth="1"/>
    <col min="12297" max="12297" width="26.625" style="1405" customWidth="1"/>
    <col min="12298" max="12298" width="17.25" style="1405" customWidth="1"/>
    <col min="12299" max="12299" width="30.25" style="1405" customWidth="1"/>
    <col min="12300" max="12544" width="9" style="1405"/>
    <col min="12545" max="12545" width="14.625" style="1405" customWidth="1"/>
    <col min="12546" max="12546" width="9" style="1405"/>
    <col min="12547" max="12547" width="22.75" style="1405" customWidth="1"/>
    <col min="12548" max="12548" width="14.125" style="1405" customWidth="1"/>
    <col min="12549" max="12550" width="12.125" style="1405" customWidth="1"/>
    <col min="12551" max="12552" width="16.25" style="1405" customWidth="1"/>
    <col min="12553" max="12553" width="26.625" style="1405" customWidth="1"/>
    <col min="12554" max="12554" width="17.25" style="1405" customWidth="1"/>
    <col min="12555" max="12555" width="30.25" style="1405" customWidth="1"/>
    <col min="12556" max="12800" width="9" style="1405"/>
    <col min="12801" max="12801" width="14.625" style="1405" customWidth="1"/>
    <col min="12802" max="12802" width="9" style="1405"/>
    <col min="12803" max="12803" width="22.75" style="1405" customWidth="1"/>
    <col min="12804" max="12804" width="14.125" style="1405" customWidth="1"/>
    <col min="12805" max="12806" width="12.125" style="1405" customWidth="1"/>
    <col min="12807" max="12808" width="16.25" style="1405" customWidth="1"/>
    <col min="12809" max="12809" width="26.625" style="1405" customWidth="1"/>
    <col min="12810" max="12810" width="17.25" style="1405" customWidth="1"/>
    <col min="12811" max="12811" width="30.25" style="1405" customWidth="1"/>
    <col min="12812" max="13056" width="9" style="1405"/>
    <col min="13057" max="13057" width="14.625" style="1405" customWidth="1"/>
    <col min="13058" max="13058" width="9" style="1405"/>
    <col min="13059" max="13059" width="22.75" style="1405" customWidth="1"/>
    <col min="13060" max="13060" width="14.125" style="1405" customWidth="1"/>
    <col min="13061" max="13062" width="12.125" style="1405" customWidth="1"/>
    <col min="13063" max="13064" width="16.25" style="1405" customWidth="1"/>
    <col min="13065" max="13065" width="26.625" style="1405" customWidth="1"/>
    <col min="13066" max="13066" width="17.25" style="1405" customWidth="1"/>
    <col min="13067" max="13067" width="30.25" style="1405" customWidth="1"/>
    <col min="13068" max="13312" width="9" style="1405"/>
    <col min="13313" max="13313" width="14.625" style="1405" customWidth="1"/>
    <col min="13314" max="13314" width="9" style="1405"/>
    <col min="13315" max="13315" width="22.75" style="1405" customWidth="1"/>
    <col min="13316" max="13316" width="14.125" style="1405" customWidth="1"/>
    <col min="13317" max="13318" width="12.125" style="1405" customWidth="1"/>
    <col min="13319" max="13320" width="16.25" style="1405" customWidth="1"/>
    <col min="13321" max="13321" width="26.625" style="1405" customWidth="1"/>
    <col min="13322" max="13322" width="17.25" style="1405" customWidth="1"/>
    <col min="13323" max="13323" width="30.25" style="1405" customWidth="1"/>
    <col min="13324" max="13568" width="9" style="1405"/>
    <col min="13569" max="13569" width="14.625" style="1405" customWidth="1"/>
    <col min="13570" max="13570" width="9" style="1405"/>
    <col min="13571" max="13571" width="22.75" style="1405" customWidth="1"/>
    <col min="13572" max="13572" width="14.125" style="1405" customWidth="1"/>
    <col min="13573" max="13574" width="12.125" style="1405" customWidth="1"/>
    <col min="13575" max="13576" width="16.25" style="1405" customWidth="1"/>
    <col min="13577" max="13577" width="26.625" style="1405" customWidth="1"/>
    <col min="13578" max="13578" width="17.25" style="1405" customWidth="1"/>
    <col min="13579" max="13579" width="30.25" style="1405" customWidth="1"/>
    <col min="13580" max="13824" width="9" style="1405"/>
    <col min="13825" max="13825" width="14.625" style="1405" customWidth="1"/>
    <col min="13826" max="13826" width="9" style="1405"/>
    <col min="13827" max="13827" width="22.75" style="1405" customWidth="1"/>
    <col min="13828" max="13828" width="14.125" style="1405" customWidth="1"/>
    <col min="13829" max="13830" width="12.125" style="1405" customWidth="1"/>
    <col min="13831" max="13832" width="16.25" style="1405" customWidth="1"/>
    <col min="13833" max="13833" width="26.625" style="1405" customWidth="1"/>
    <col min="13834" max="13834" width="17.25" style="1405" customWidth="1"/>
    <col min="13835" max="13835" width="30.25" style="1405" customWidth="1"/>
    <col min="13836" max="14080" width="9" style="1405"/>
    <col min="14081" max="14081" width="14.625" style="1405" customWidth="1"/>
    <col min="14082" max="14082" width="9" style="1405"/>
    <col min="14083" max="14083" width="22.75" style="1405" customWidth="1"/>
    <col min="14084" max="14084" width="14.125" style="1405" customWidth="1"/>
    <col min="14085" max="14086" width="12.125" style="1405" customWidth="1"/>
    <col min="14087" max="14088" width="16.25" style="1405" customWidth="1"/>
    <col min="14089" max="14089" width="26.625" style="1405" customWidth="1"/>
    <col min="14090" max="14090" width="17.25" style="1405" customWidth="1"/>
    <col min="14091" max="14091" width="30.25" style="1405" customWidth="1"/>
    <col min="14092" max="14336" width="9" style="1405"/>
    <col min="14337" max="14337" width="14.625" style="1405" customWidth="1"/>
    <col min="14338" max="14338" width="9" style="1405"/>
    <col min="14339" max="14339" width="22.75" style="1405" customWidth="1"/>
    <col min="14340" max="14340" width="14.125" style="1405" customWidth="1"/>
    <col min="14341" max="14342" width="12.125" style="1405" customWidth="1"/>
    <col min="14343" max="14344" width="16.25" style="1405" customWidth="1"/>
    <col min="14345" max="14345" width="26.625" style="1405" customWidth="1"/>
    <col min="14346" max="14346" width="17.25" style="1405" customWidth="1"/>
    <col min="14347" max="14347" width="30.25" style="1405" customWidth="1"/>
    <col min="14348" max="14592" width="9" style="1405"/>
    <col min="14593" max="14593" width="14.625" style="1405" customWidth="1"/>
    <col min="14594" max="14594" width="9" style="1405"/>
    <col min="14595" max="14595" width="22.75" style="1405" customWidth="1"/>
    <col min="14596" max="14596" width="14.125" style="1405" customWidth="1"/>
    <col min="14597" max="14598" width="12.125" style="1405" customWidth="1"/>
    <col min="14599" max="14600" width="16.25" style="1405" customWidth="1"/>
    <col min="14601" max="14601" width="26.625" style="1405" customWidth="1"/>
    <col min="14602" max="14602" width="17.25" style="1405" customWidth="1"/>
    <col min="14603" max="14603" width="30.25" style="1405" customWidth="1"/>
    <col min="14604" max="14848" width="9" style="1405"/>
    <col min="14849" max="14849" width="14.625" style="1405" customWidth="1"/>
    <col min="14850" max="14850" width="9" style="1405"/>
    <col min="14851" max="14851" width="22.75" style="1405" customWidth="1"/>
    <col min="14852" max="14852" width="14.125" style="1405" customWidth="1"/>
    <col min="14853" max="14854" width="12.125" style="1405" customWidth="1"/>
    <col min="14855" max="14856" width="16.25" style="1405" customWidth="1"/>
    <col min="14857" max="14857" width="26.625" style="1405" customWidth="1"/>
    <col min="14858" max="14858" width="17.25" style="1405" customWidth="1"/>
    <col min="14859" max="14859" width="30.25" style="1405" customWidth="1"/>
    <col min="14860" max="15104" width="9" style="1405"/>
    <col min="15105" max="15105" width="14.625" style="1405" customWidth="1"/>
    <col min="15106" max="15106" width="9" style="1405"/>
    <col min="15107" max="15107" width="22.75" style="1405" customWidth="1"/>
    <col min="15108" max="15108" width="14.125" style="1405" customWidth="1"/>
    <col min="15109" max="15110" width="12.125" style="1405" customWidth="1"/>
    <col min="15111" max="15112" width="16.25" style="1405" customWidth="1"/>
    <col min="15113" max="15113" width="26.625" style="1405" customWidth="1"/>
    <col min="15114" max="15114" width="17.25" style="1405" customWidth="1"/>
    <col min="15115" max="15115" width="30.25" style="1405" customWidth="1"/>
    <col min="15116" max="15360" width="9" style="1405"/>
    <col min="15361" max="15361" width="14.625" style="1405" customWidth="1"/>
    <col min="15362" max="15362" width="9" style="1405"/>
    <col min="15363" max="15363" width="22.75" style="1405" customWidth="1"/>
    <col min="15364" max="15364" width="14.125" style="1405" customWidth="1"/>
    <col min="15365" max="15366" width="12.125" style="1405" customWidth="1"/>
    <col min="15367" max="15368" width="16.25" style="1405" customWidth="1"/>
    <col min="15369" max="15369" width="26.625" style="1405" customWidth="1"/>
    <col min="15370" max="15370" width="17.25" style="1405" customWidth="1"/>
    <col min="15371" max="15371" width="30.25" style="1405" customWidth="1"/>
    <col min="15372" max="15616" width="9" style="1405"/>
    <col min="15617" max="15617" width="14.625" style="1405" customWidth="1"/>
    <col min="15618" max="15618" width="9" style="1405"/>
    <col min="15619" max="15619" width="22.75" style="1405" customWidth="1"/>
    <col min="15620" max="15620" width="14.125" style="1405" customWidth="1"/>
    <col min="15621" max="15622" width="12.125" style="1405" customWidth="1"/>
    <col min="15623" max="15624" width="16.25" style="1405" customWidth="1"/>
    <col min="15625" max="15625" width="26.625" style="1405" customWidth="1"/>
    <col min="15626" max="15626" width="17.25" style="1405" customWidth="1"/>
    <col min="15627" max="15627" width="30.25" style="1405" customWidth="1"/>
    <col min="15628" max="15872" width="9" style="1405"/>
    <col min="15873" max="15873" width="14.625" style="1405" customWidth="1"/>
    <col min="15874" max="15874" width="9" style="1405"/>
    <col min="15875" max="15875" width="22.75" style="1405" customWidth="1"/>
    <col min="15876" max="15876" width="14.125" style="1405" customWidth="1"/>
    <col min="15877" max="15878" width="12.125" style="1405" customWidth="1"/>
    <col min="15879" max="15880" width="16.25" style="1405" customWidth="1"/>
    <col min="15881" max="15881" width="26.625" style="1405" customWidth="1"/>
    <col min="15882" max="15882" width="17.25" style="1405" customWidth="1"/>
    <col min="15883" max="15883" width="30.25" style="1405" customWidth="1"/>
    <col min="15884" max="16128" width="9" style="1405"/>
    <col min="16129" max="16129" width="14.625" style="1405" customWidth="1"/>
    <col min="16130" max="16130" width="9" style="1405"/>
    <col min="16131" max="16131" width="22.75" style="1405" customWidth="1"/>
    <col min="16132" max="16132" width="14.125" style="1405" customWidth="1"/>
    <col min="16133" max="16134" width="12.125" style="1405" customWidth="1"/>
    <col min="16135" max="16136" width="16.25" style="1405" customWidth="1"/>
    <col min="16137" max="16137" width="26.625" style="1405" customWidth="1"/>
    <col min="16138" max="16138" width="17.25" style="1405" customWidth="1"/>
    <col min="16139" max="16139" width="30.25" style="1405" customWidth="1"/>
    <col min="16140" max="16384" width="9" style="1405"/>
  </cols>
  <sheetData>
    <row r="1" spans="1:12" ht="19.5">
      <c r="A1" s="1406" t="s">
        <v>2107</v>
      </c>
      <c r="B1" s="1398"/>
      <c r="C1" s="1398"/>
      <c r="D1" s="1399"/>
      <c r="E1" s="1399"/>
      <c r="F1" s="1399"/>
      <c r="G1" s="1399"/>
      <c r="H1" s="1399"/>
      <c r="I1" s="1466"/>
      <c r="J1" s="1402" t="s">
        <v>732</v>
      </c>
      <c r="K1" s="1403" t="s">
        <v>2198</v>
      </c>
      <c r="L1" s="1404"/>
    </row>
    <row r="2" spans="1:12" ht="19.5">
      <c r="A2" s="1406" t="s">
        <v>2108</v>
      </c>
      <c r="B2" s="1407" t="s">
        <v>2199</v>
      </c>
      <c r="C2" s="1407"/>
      <c r="D2" s="1408"/>
      <c r="E2" s="1408"/>
      <c r="F2" s="1408"/>
      <c r="G2" s="1408"/>
      <c r="H2" s="1408"/>
      <c r="I2" s="1467"/>
      <c r="J2" s="1402" t="s">
        <v>2110</v>
      </c>
      <c r="K2" s="1411" t="s">
        <v>2200</v>
      </c>
    </row>
    <row r="3" spans="1:12" ht="32.25">
      <c r="A3" s="1860" t="s">
        <v>2217</v>
      </c>
      <c r="B3" s="1860"/>
      <c r="C3" s="1860"/>
      <c r="D3" s="1860"/>
      <c r="E3" s="1860"/>
      <c r="F3" s="1860"/>
      <c r="G3" s="1860"/>
      <c r="H3" s="1860"/>
      <c r="I3" s="1860"/>
      <c r="J3" s="1860"/>
      <c r="K3" s="1860"/>
    </row>
    <row r="4" spans="1:12" ht="20.25" customHeight="1">
      <c r="A4" s="1412" t="s">
        <v>2218</v>
      </c>
      <c r="B4" s="1412"/>
      <c r="C4" s="1412"/>
      <c r="D4" s="1412"/>
      <c r="E4" s="1861" t="s">
        <v>2203</v>
      </c>
      <c r="F4" s="1862"/>
      <c r="G4" s="1862"/>
      <c r="H4" s="1862"/>
      <c r="I4" s="1412"/>
      <c r="J4" s="1412"/>
      <c r="K4" s="446" t="s">
        <v>113</v>
      </c>
    </row>
    <row r="5" spans="1:12" ht="22.5" customHeight="1">
      <c r="A5" s="1407" t="s">
        <v>2219</v>
      </c>
      <c r="B5" s="1407"/>
      <c r="C5" s="1407"/>
      <c r="D5" s="1408"/>
      <c r="E5" s="1408"/>
      <c r="F5" s="1408"/>
      <c r="G5" s="1407"/>
      <c r="H5" s="1407"/>
      <c r="I5" s="1413"/>
      <c r="J5" s="1413"/>
      <c r="K5" s="1413" t="s">
        <v>2116</v>
      </c>
    </row>
    <row r="6" spans="1:12" ht="22.5" customHeight="1">
      <c r="A6" s="1863" t="s">
        <v>2117</v>
      </c>
      <c r="B6" s="1863"/>
      <c r="C6" s="1902"/>
      <c r="D6" s="1865" t="s">
        <v>2205</v>
      </c>
      <c r="E6" s="1866"/>
      <c r="F6" s="1866"/>
      <c r="G6" s="1866"/>
      <c r="H6" s="1866"/>
      <c r="I6" s="1867"/>
      <c r="J6" s="1905" t="s">
        <v>2206</v>
      </c>
      <c r="K6" s="1866"/>
    </row>
    <row r="7" spans="1:12" ht="19.5" customHeight="1">
      <c r="A7" s="1862"/>
      <c r="B7" s="1862"/>
      <c r="C7" s="1903"/>
      <c r="D7" s="1870" t="s">
        <v>2207</v>
      </c>
      <c r="E7" s="1416"/>
      <c r="F7" s="1415"/>
      <c r="G7" s="1417"/>
      <c r="H7" s="1417"/>
      <c r="I7" s="1468"/>
      <c r="J7" s="1876" t="s">
        <v>2121</v>
      </c>
      <c r="K7" s="1879" t="s">
        <v>2122</v>
      </c>
      <c r="L7" s="1906"/>
    </row>
    <row r="8" spans="1:12" ht="16.5" customHeight="1">
      <c r="A8" s="1862"/>
      <c r="B8" s="1862"/>
      <c r="C8" s="1903"/>
      <c r="D8" s="1871"/>
      <c r="E8" s="1882" t="s">
        <v>2123</v>
      </c>
      <c r="F8" s="1894" t="s">
        <v>2124</v>
      </c>
      <c r="G8" s="1883" t="s">
        <v>2126</v>
      </c>
      <c r="H8" s="1896" t="s">
        <v>2210</v>
      </c>
      <c r="I8" s="1907" t="s">
        <v>2128</v>
      </c>
      <c r="J8" s="1877"/>
      <c r="K8" s="1880"/>
      <c r="L8" s="1906"/>
    </row>
    <row r="9" spans="1:12" ht="23.25" customHeight="1">
      <c r="A9" s="1864"/>
      <c r="B9" s="1864"/>
      <c r="C9" s="1904"/>
      <c r="D9" s="1872"/>
      <c r="E9" s="1882"/>
      <c r="F9" s="1895"/>
      <c r="G9" s="1884"/>
      <c r="H9" s="1897"/>
      <c r="I9" s="1908"/>
      <c r="J9" s="1878"/>
      <c r="K9" s="1881"/>
      <c r="L9" s="1906"/>
    </row>
    <row r="10" spans="1:12" ht="19.5" customHeight="1">
      <c r="A10" s="1885" t="s">
        <v>2211</v>
      </c>
      <c r="B10" s="1888" t="s">
        <v>818</v>
      </c>
      <c r="C10" s="1889"/>
      <c r="D10" s="1419">
        <v>0</v>
      </c>
      <c r="E10" s="1420">
        <v>0</v>
      </c>
      <c r="F10" s="1469">
        <v>0</v>
      </c>
      <c r="G10" s="1423">
        <v>0</v>
      </c>
      <c r="H10" s="1423">
        <v>0</v>
      </c>
      <c r="I10" s="1448">
        <v>0</v>
      </c>
      <c r="J10" s="1425">
        <v>0</v>
      </c>
      <c r="K10" s="1426">
        <v>0</v>
      </c>
    </row>
    <row r="11" spans="1:12" ht="19.5" customHeight="1">
      <c r="A11" s="1886"/>
      <c r="B11" s="1890" t="s">
        <v>2130</v>
      </c>
      <c r="C11" s="1891"/>
      <c r="D11" s="1419">
        <v>0</v>
      </c>
      <c r="E11" s="1427">
        <v>0</v>
      </c>
      <c r="F11" s="1470">
        <v>0</v>
      </c>
      <c r="G11" s="1423">
        <v>0</v>
      </c>
      <c r="H11" s="1423">
        <v>0</v>
      </c>
      <c r="I11" s="1448">
        <v>0</v>
      </c>
      <c r="J11" s="1425">
        <v>0</v>
      </c>
      <c r="K11" s="1431">
        <v>0</v>
      </c>
    </row>
    <row r="12" spans="1:12" ht="19.5" customHeight="1">
      <c r="A12" s="1886"/>
      <c r="B12" s="1892" t="s">
        <v>2131</v>
      </c>
      <c r="C12" s="1893"/>
      <c r="D12" s="1419">
        <v>0</v>
      </c>
      <c r="E12" s="1427">
        <v>0</v>
      </c>
      <c r="F12" s="1471">
        <v>0</v>
      </c>
      <c r="G12" s="1423">
        <v>0</v>
      </c>
      <c r="H12" s="1423">
        <v>0</v>
      </c>
      <c r="I12" s="1448">
        <v>0</v>
      </c>
      <c r="J12" s="1435">
        <v>0</v>
      </c>
      <c r="K12" s="1436">
        <v>0</v>
      </c>
    </row>
    <row r="13" spans="1:12" ht="19.5" customHeight="1">
      <c r="A13" s="1886"/>
      <c r="B13" s="1890" t="s">
        <v>2132</v>
      </c>
      <c r="C13" s="1891"/>
      <c r="D13" s="1419">
        <v>0</v>
      </c>
      <c r="E13" s="1427">
        <v>0</v>
      </c>
      <c r="F13" s="1471">
        <v>0</v>
      </c>
      <c r="G13" s="1423">
        <v>0</v>
      </c>
      <c r="H13" s="1423">
        <v>0</v>
      </c>
      <c r="I13" s="1448">
        <v>0</v>
      </c>
      <c r="J13" s="1435">
        <v>0</v>
      </c>
      <c r="K13" s="1436">
        <v>0</v>
      </c>
    </row>
    <row r="14" spans="1:12" ht="19.5" customHeight="1">
      <c r="A14" s="1886"/>
      <c r="B14" s="1892" t="s">
        <v>2133</v>
      </c>
      <c r="C14" s="1893"/>
      <c r="D14" s="1419">
        <v>0</v>
      </c>
      <c r="E14" s="1427">
        <v>0</v>
      </c>
      <c r="F14" s="1471">
        <v>0</v>
      </c>
      <c r="G14" s="1423">
        <v>0</v>
      </c>
      <c r="H14" s="1423">
        <v>0</v>
      </c>
      <c r="I14" s="1448">
        <v>0</v>
      </c>
      <c r="J14" s="1435">
        <v>0</v>
      </c>
      <c r="K14" s="1436">
        <v>0</v>
      </c>
    </row>
    <row r="15" spans="1:12" ht="19.5" customHeight="1">
      <c r="A15" s="1886"/>
      <c r="B15" s="1890" t="s">
        <v>2134</v>
      </c>
      <c r="C15" s="1891"/>
      <c r="D15" s="1419">
        <v>0</v>
      </c>
      <c r="E15" s="1427">
        <v>0</v>
      </c>
      <c r="F15" s="1471">
        <v>0</v>
      </c>
      <c r="G15" s="1423">
        <v>0</v>
      </c>
      <c r="H15" s="1423">
        <v>0</v>
      </c>
      <c r="I15" s="1448">
        <v>0</v>
      </c>
      <c r="J15" s="1435">
        <v>0</v>
      </c>
      <c r="K15" s="1436">
        <v>0</v>
      </c>
    </row>
    <row r="16" spans="1:12" ht="19.5" customHeight="1">
      <c r="A16" s="1886"/>
      <c r="B16" s="1890" t="s">
        <v>2135</v>
      </c>
      <c r="C16" s="1891"/>
      <c r="D16" s="1419">
        <v>0</v>
      </c>
      <c r="E16" s="1427">
        <v>0</v>
      </c>
      <c r="F16" s="1472">
        <v>0</v>
      </c>
      <c r="G16" s="1423">
        <v>0</v>
      </c>
      <c r="H16" s="1423">
        <v>0</v>
      </c>
      <c r="I16" s="1448">
        <v>0</v>
      </c>
      <c r="J16" s="1439">
        <v>0</v>
      </c>
      <c r="K16" s="1426">
        <v>0</v>
      </c>
    </row>
    <row r="17" spans="1:11" ht="19.5" customHeight="1">
      <c r="A17" s="1886"/>
      <c r="B17" s="1890" t="s">
        <v>2136</v>
      </c>
      <c r="C17" s="1891"/>
      <c r="D17" s="1419">
        <v>0</v>
      </c>
      <c r="E17" s="1427">
        <v>0</v>
      </c>
      <c r="F17" s="1471">
        <v>0</v>
      </c>
      <c r="G17" s="1423">
        <v>0</v>
      </c>
      <c r="H17" s="1423">
        <v>0</v>
      </c>
      <c r="I17" s="1448">
        <v>0</v>
      </c>
      <c r="J17" s="1435">
        <v>0</v>
      </c>
      <c r="K17" s="1436">
        <v>0</v>
      </c>
    </row>
    <row r="18" spans="1:11" ht="19.5" customHeight="1">
      <c r="A18" s="1886"/>
      <c r="B18" s="1890" t="s">
        <v>2137</v>
      </c>
      <c r="C18" s="1891"/>
      <c r="D18" s="1419">
        <v>0</v>
      </c>
      <c r="E18" s="1427">
        <v>0</v>
      </c>
      <c r="F18" s="1471">
        <v>0</v>
      </c>
      <c r="G18" s="1423">
        <v>0</v>
      </c>
      <c r="H18" s="1423">
        <v>0</v>
      </c>
      <c r="I18" s="1448">
        <v>0</v>
      </c>
      <c r="J18" s="1435">
        <v>0</v>
      </c>
      <c r="K18" s="1436">
        <v>0</v>
      </c>
    </row>
    <row r="19" spans="1:11" ht="19.5" customHeight="1">
      <c r="A19" s="1886"/>
      <c r="B19" s="1890" t="s">
        <v>2138</v>
      </c>
      <c r="C19" s="1891"/>
      <c r="D19" s="1419">
        <v>0</v>
      </c>
      <c r="E19" s="1427">
        <v>0</v>
      </c>
      <c r="F19" s="1470">
        <v>0</v>
      </c>
      <c r="G19" s="1423">
        <v>0</v>
      </c>
      <c r="H19" s="1423">
        <v>0</v>
      </c>
      <c r="I19" s="1448">
        <v>0</v>
      </c>
      <c r="J19" s="1442">
        <v>0</v>
      </c>
      <c r="K19" s="1443">
        <v>0</v>
      </c>
    </row>
    <row r="20" spans="1:11" ht="19.5" customHeight="1">
      <c r="A20" s="1886"/>
      <c r="B20" s="1892" t="s">
        <v>2212</v>
      </c>
      <c r="C20" s="1893"/>
      <c r="D20" s="1419">
        <v>0</v>
      </c>
      <c r="E20" s="1427">
        <v>0</v>
      </c>
      <c r="F20" s="1471">
        <v>0</v>
      </c>
      <c r="G20" s="1423">
        <v>0</v>
      </c>
      <c r="H20" s="1423">
        <v>0</v>
      </c>
      <c r="I20" s="1448">
        <v>0</v>
      </c>
      <c r="J20" s="1442">
        <v>0</v>
      </c>
      <c r="K20" s="1443">
        <v>0</v>
      </c>
    </row>
    <row r="21" spans="1:11" ht="19.5" customHeight="1">
      <c r="A21" s="1886"/>
      <c r="B21" s="1892" t="s">
        <v>2213</v>
      </c>
      <c r="C21" s="1893"/>
      <c r="D21" s="1444">
        <v>0</v>
      </c>
      <c r="E21" s="1445">
        <v>0</v>
      </c>
      <c r="F21" s="1471">
        <v>0</v>
      </c>
      <c r="G21" s="1447">
        <v>0</v>
      </c>
      <c r="H21" s="1447">
        <v>0</v>
      </c>
      <c r="I21" s="1473">
        <v>0</v>
      </c>
      <c r="J21" s="1435">
        <v>0</v>
      </c>
      <c r="K21" s="1426">
        <v>0</v>
      </c>
    </row>
    <row r="22" spans="1:11" ht="19.5" customHeight="1">
      <c r="A22" s="1886"/>
      <c r="B22" s="1890" t="s">
        <v>2214</v>
      </c>
      <c r="C22" s="1891"/>
      <c r="D22" s="1444">
        <v>0</v>
      </c>
      <c r="E22" s="1445">
        <v>0</v>
      </c>
      <c r="F22" s="1471">
        <v>0</v>
      </c>
      <c r="G22" s="1447">
        <v>0</v>
      </c>
      <c r="H22" s="1447">
        <v>0</v>
      </c>
      <c r="I22" s="1473">
        <v>0</v>
      </c>
      <c r="J22" s="1439">
        <v>0</v>
      </c>
      <c r="K22" s="1474">
        <v>0</v>
      </c>
    </row>
    <row r="23" spans="1:11" ht="19.5" customHeight="1" thickBot="1">
      <c r="A23" s="1887"/>
      <c r="B23" s="1898" t="s">
        <v>2215</v>
      </c>
      <c r="C23" s="1899"/>
      <c r="D23" s="1449">
        <v>0</v>
      </c>
      <c r="E23" s="1450">
        <v>0</v>
      </c>
      <c r="F23" s="1475">
        <v>0</v>
      </c>
      <c r="G23" s="1453">
        <v>0</v>
      </c>
      <c r="H23" s="1453">
        <v>0</v>
      </c>
      <c r="I23" s="1476">
        <v>0</v>
      </c>
      <c r="J23" s="1455">
        <v>0</v>
      </c>
      <c r="K23" s="1456">
        <v>0</v>
      </c>
    </row>
    <row r="24" spans="1:11" ht="39.75" customHeight="1" thickTop="1">
      <c r="A24" s="1909" t="s">
        <v>2216</v>
      </c>
      <c r="B24" s="1909"/>
      <c r="C24" s="1910"/>
      <c r="D24" s="1457">
        <v>11396.922</v>
      </c>
      <c r="E24" s="1457">
        <v>7230.6790000000001</v>
      </c>
      <c r="F24" s="1457">
        <v>0</v>
      </c>
      <c r="G24" s="1461"/>
      <c r="H24" s="1461"/>
      <c r="I24" s="1477"/>
      <c r="J24" s="1457">
        <f>(503000+888000+13050+503000)/1000</f>
        <v>1907.05</v>
      </c>
      <c r="K24" s="1474">
        <v>0</v>
      </c>
    </row>
  </sheetData>
  <mergeCells count="30">
    <mergeCell ref="A24:C24"/>
    <mergeCell ref="A10:A23"/>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L7:L9"/>
    <mergeCell ref="E8:E9"/>
    <mergeCell ref="F8:F9"/>
    <mergeCell ref="G8:G9"/>
    <mergeCell ref="H8:H9"/>
    <mergeCell ref="I8:I9"/>
    <mergeCell ref="A3:K3"/>
    <mergeCell ref="E4:H4"/>
    <mergeCell ref="A6:C9"/>
    <mergeCell ref="D6:I6"/>
    <mergeCell ref="J6:K6"/>
    <mergeCell ref="D7:D9"/>
    <mergeCell ref="J7:J9"/>
    <mergeCell ref="K7:K9"/>
  </mergeCells>
  <phoneticPr fontId="2" type="noConversion"/>
  <hyperlinks>
    <hyperlink ref="K4" location="預告統計資料發布時間表!A1" display="回發布時間表" xr:uid="{BCBE8443-F2B6-4A88-B6E4-5EC40FE696EB}"/>
  </hyperlinks>
  <pageMargins left="0.31496062992125984" right="0.11811023622047244" top="1.5354330708661417" bottom="0.94488188976377951" header="0.51181102362204722" footer="0.31496062992125984"/>
  <pageSetup paperSize="9" scale="71"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15EBD-F011-4EFA-BD2F-6D2163D124A0}">
  <sheetPr>
    <pageSetUpPr fitToPage="1"/>
  </sheetPr>
  <dimension ref="A1:K24"/>
  <sheetViews>
    <sheetView zoomScale="87" zoomScaleNormal="87" workbookViewId="0">
      <selection activeCell="K4" sqref="K4"/>
    </sheetView>
  </sheetViews>
  <sheetFormatPr defaultRowHeight="16.5"/>
  <cols>
    <col min="1" max="1" width="14.625" style="1405" customWidth="1"/>
    <col min="2" max="2" width="9" style="1405"/>
    <col min="3" max="3" width="22.75" style="1405" customWidth="1"/>
    <col min="4" max="4" width="14.125" style="1405" customWidth="1"/>
    <col min="5" max="6" width="12.125" style="1405" customWidth="1"/>
    <col min="7" max="8" width="16.25" style="1405" customWidth="1"/>
    <col min="9" max="9" width="26.625" style="1405" customWidth="1"/>
    <col min="10" max="10" width="27.5" style="1405" customWidth="1"/>
    <col min="11" max="256" width="9" style="1405"/>
    <col min="257" max="257" width="14.625" style="1405" customWidth="1"/>
    <col min="258" max="258" width="9" style="1405"/>
    <col min="259" max="259" width="22.75" style="1405" customWidth="1"/>
    <col min="260" max="260" width="14.125" style="1405" customWidth="1"/>
    <col min="261" max="262" width="12.125" style="1405" customWidth="1"/>
    <col min="263" max="264" width="16.25" style="1405" customWidth="1"/>
    <col min="265" max="265" width="26.625" style="1405" customWidth="1"/>
    <col min="266" max="266" width="27.5" style="1405" customWidth="1"/>
    <col min="267" max="512" width="9" style="1405"/>
    <col min="513" max="513" width="14.625" style="1405" customWidth="1"/>
    <col min="514" max="514" width="9" style="1405"/>
    <col min="515" max="515" width="22.75" style="1405" customWidth="1"/>
    <col min="516" max="516" width="14.125" style="1405" customWidth="1"/>
    <col min="517" max="518" width="12.125" style="1405" customWidth="1"/>
    <col min="519" max="520" width="16.25" style="1405" customWidth="1"/>
    <col min="521" max="521" width="26.625" style="1405" customWidth="1"/>
    <col min="522" max="522" width="27.5" style="1405" customWidth="1"/>
    <col min="523" max="768" width="9" style="1405"/>
    <col min="769" max="769" width="14.625" style="1405" customWidth="1"/>
    <col min="770" max="770" width="9" style="1405"/>
    <col min="771" max="771" width="22.75" style="1405" customWidth="1"/>
    <col min="772" max="772" width="14.125" style="1405" customWidth="1"/>
    <col min="773" max="774" width="12.125" style="1405" customWidth="1"/>
    <col min="775" max="776" width="16.25" style="1405" customWidth="1"/>
    <col min="777" max="777" width="26.625" style="1405" customWidth="1"/>
    <col min="778" max="778" width="27.5" style="1405" customWidth="1"/>
    <col min="779" max="1024" width="9" style="1405"/>
    <col min="1025" max="1025" width="14.625" style="1405" customWidth="1"/>
    <col min="1026" max="1026" width="9" style="1405"/>
    <col min="1027" max="1027" width="22.75" style="1405" customWidth="1"/>
    <col min="1028" max="1028" width="14.125" style="1405" customWidth="1"/>
    <col min="1029" max="1030" width="12.125" style="1405" customWidth="1"/>
    <col min="1031" max="1032" width="16.25" style="1405" customWidth="1"/>
    <col min="1033" max="1033" width="26.625" style="1405" customWidth="1"/>
    <col min="1034" max="1034" width="27.5" style="1405" customWidth="1"/>
    <col min="1035" max="1280" width="9" style="1405"/>
    <col min="1281" max="1281" width="14.625" style="1405" customWidth="1"/>
    <col min="1282" max="1282" width="9" style="1405"/>
    <col min="1283" max="1283" width="22.75" style="1405" customWidth="1"/>
    <col min="1284" max="1284" width="14.125" style="1405" customWidth="1"/>
    <col min="1285" max="1286" width="12.125" style="1405" customWidth="1"/>
    <col min="1287" max="1288" width="16.25" style="1405" customWidth="1"/>
    <col min="1289" max="1289" width="26.625" style="1405" customWidth="1"/>
    <col min="1290" max="1290" width="27.5" style="1405" customWidth="1"/>
    <col min="1291" max="1536" width="9" style="1405"/>
    <col min="1537" max="1537" width="14.625" style="1405" customWidth="1"/>
    <col min="1538" max="1538" width="9" style="1405"/>
    <col min="1539" max="1539" width="22.75" style="1405" customWidth="1"/>
    <col min="1540" max="1540" width="14.125" style="1405" customWidth="1"/>
    <col min="1541" max="1542" width="12.125" style="1405" customWidth="1"/>
    <col min="1543" max="1544" width="16.25" style="1405" customWidth="1"/>
    <col min="1545" max="1545" width="26.625" style="1405" customWidth="1"/>
    <col min="1546" max="1546" width="27.5" style="1405" customWidth="1"/>
    <col min="1547" max="1792" width="9" style="1405"/>
    <col min="1793" max="1793" width="14.625" style="1405" customWidth="1"/>
    <col min="1794" max="1794" width="9" style="1405"/>
    <col min="1795" max="1795" width="22.75" style="1405" customWidth="1"/>
    <col min="1796" max="1796" width="14.125" style="1405" customWidth="1"/>
    <col min="1797" max="1798" width="12.125" style="1405" customWidth="1"/>
    <col min="1799" max="1800" width="16.25" style="1405" customWidth="1"/>
    <col min="1801" max="1801" width="26.625" style="1405" customWidth="1"/>
    <col min="1802" max="1802" width="27.5" style="1405" customWidth="1"/>
    <col min="1803" max="2048" width="9" style="1405"/>
    <col min="2049" max="2049" width="14.625" style="1405" customWidth="1"/>
    <col min="2050" max="2050" width="9" style="1405"/>
    <col min="2051" max="2051" width="22.75" style="1405" customWidth="1"/>
    <col min="2052" max="2052" width="14.125" style="1405" customWidth="1"/>
    <col min="2053" max="2054" width="12.125" style="1405" customWidth="1"/>
    <col min="2055" max="2056" width="16.25" style="1405" customWidth="1"/>
    <col min="2057" max="2057" width="26.625" style="1405" customWidth="1"/>
    <col min="2058" max="2058" width="27.5" style="1405" customWidth="1"/>
    <col min="2059" max="2304" width="9" style="1405"/>
    <col min="2305" max="2305" width="14.625" style="1405" customWidth="1"/>
    <col min="2306" max="2306" width="9" style="1405"/>
    <col min="2307" max="2307" width="22.75" style="1405" customWidth="1"/>
    <col min="2308" max="2308" width="14.125" style="1405" customWidth="1"/>
    <col min="2309" max="2310" width="12.125" style="1405" customWidth="1"/>
    <col min="2311" max="2312" width="16.25" style="1405" customWidth="1"/>
    <col min="2313" max="2313" width="26.625" style="1405" customWidth="1"/>
    <col min="2314" max="2314" width="27.5" style="1405" customWidth="1"/>
    <col min="2315" max="2560" width="9" style="1405"/>
    <col min="2561" max="2561" width="14.625" style="1405" customWidth="1"/>
    <col min="2562" max="2562" width="9" style="1405"/>
    <col min="2563" max="2563" width="22.75" style="1405" customWidth="1"/>
    <col min="2564" max="2564" width="14.125" style="1405" customWidth="1"/>
    <col min="2565" max="2566" width="12.125" style="1405" customWidth="1"/>
    <col min="2567" max="2568" width="16.25" style="1405" customWidth="1"/>
    <col min="2569" max="2569" width="26.625" style="1405" customWidth="1"/>
    <col min="2570" max="2570" width="27.5" style="1405" customWidth="1"/>
    <col min="2571" max="2816" width="9" style="1405"/>
    <col min="2817" max="2817" width="14.625" style="1405" customWidth="1"/>
    <col min="2818" max="2818" width="9" style="1405"/>
    <col min="2819" max="2819" width="22.75" style="1405" customWidth="1"/>
    <col min="2820" max="2820" width="14.125" style="1405" customWidth="1"/>
    <col min="2821" max="2822" width="12.125" style="1405" customWidth="1"/>
    <col min="2823" max="2824" width="16.25" style="1405" customWidth="1"/>
    <col min="2825" max="2825" width="26.625" style="1405" customWidth="1"/>
    <col min="2826" max="2826" width="27.5" style="1405" customWidth="1"/>
    <col min="2827" max="3072" width="9" style="1405"/>
    <col min="3073" max="3073" width="14.625" style="1405" customWidth="1"/>
    <col min="3074" max="3074" width="9" style="1405"/>
    <col min="3075" max="3075" width="22.75" style="1405" customWidth="1"/>
    <col min="3076" max="3076" width="14.125" style="1405" customWidth="1"/>
    <col min="3077" max="3078" width="12.125" style="1405" customWidth="1"/>
    <col min="3079" max="3080" width="16.25" style="1405" customWidth="1"/>
    <col min="3081" max="3081" width="26.625" style="1405" customWidth="1"/>
    <col min="3082" max="3082" width="27.5" style="1405" customWidth="1"/>
    <col min="3083" max="3328" width="9" style="1405"/>
    <col min="3329" max="3329" width="14.625" style="1405" customWidth="1"/>
    <col min="3330" max="3330" width="9" style="1405"/>
    <col min="3331" max="3331" width="22.75" style="1405" customWidth="1"/>
    <col min="3332" max="3332" width="14.125" style="1405" customWidth="1"/>
    <col min="3333" max="3334" width="12.125" style="1405" customWidth="1"/>
    <col min="3335" max="3336" width="16.25" style="1405" customWidth="1"/>
    <col min="3337" max="3337" width="26.625" style="1405" customWidth="1"/>
    <col min="3338" max="3338" width="27.5" style="1405" customWidth="1"/>
    <col min="3339" max="3584" width="9" style="1405"/>
    <col min="3585" max="3585" width="14.625" style="1405" customWidth="1"/>
    <col min="3586" max="3586" width="9" style="1405"/>
    <col min="3587" max="3587" width="22.75" style="1405" customWidth="1"/>
    <col min="3588" max="3588" width="14.125" style="1405" customWidth="1"/>
    <col min="3589" max="3590" width="12.125" style="1405" customWidth="1"/>
    <col min="3591" max="3592" width="16.25" style="1405" customWidth="1"/>
    <col min="3593" max="3593" width="26.625" style="1405" customWidth="1"/>
    <col min="3594" max="3594" width="27.5" style="1405" customWidth="1"/>
    <col min="3595" max="3840" width="9" style="1405"/>
    <col min="3841" max="3841" width="14.625" style="1405" customWidth="1"/>
    <col min="3842" max="3842" width="9" style="1405"/>
    <col min="3843" max="3843" width="22.75" style="1405" customWidth="1"/>
    <col min="3844" max="3844" width="14.125" style="1405" customWidth="1"/>
    <col min="3845" max="3846" width="12.125" style="1405" customWidth="1"/>
    <col min="3847" max="3848" width="16.25" style="1405" customWidth="1"/>
    <col min="3849" max="3849" width="26.625" style="1405" customWidth="1"/>
    <col min="3850" max="3850" width="27.5" style="1405" customWidth="1"/>
    <col min="3851" max="4096" width="9" style="1405"/>
    <col min="4097" max="4097" width="14.625" style="1405" customWidth="1"/>
    <col min="4098" max="4098" width="9" style="1405"/>
    <col min="4099" max="4099" width="22.75" style="1405" customWidth="1"/>
    <col min="4100" max="4100" width="14.125" style="1405" customWidth="1"/>
    <col min="4101" max="4102" width="12.125" style="1405" customWidth="1"/>
    <col min="4103" max="4104" width="16.25" style="1405" customWidth="1"/>
    <col min="4105" max="4105" width="26.625" style="1405" customWidth="1"/>
    <col min="4106" max="4106" width="27.5" style="1405" customWidth="1"/>
    <col min="4107" max="4352" width="9" style="1405"/>
    <col min="4353" max="4353" width="14.625" style="1405" customWidth="1"/>
    <col min="4354" max="4354" width="9" style="1405"/>
    <col min="4355" max="4355" width="22.75" style="1405" customWidth="1"/>
    <col min="4356" max="4356" width="14.125" style="1405" customWidth="1"/>
    <col min="4357" max="4358" width="12.125" style="1405" customWidth="1"/>
    <col min="4359" max="4360" width="16.25" style="1405" customWidth="1"/>
    <col min="4361" max="4361" width="26.625" style="1405" customWidth="1"/>
    <col min="4362" max="4362" width="27.5" style="1405" customWidth="1"/>
    <col min="4363" max="4608" width="9" style="1405"/>
    <col min="4609" max="4609" width="14.625" style="1405" customWidth="1"/>
    <col min="4610" max="4610" width="9" style="1405"/>
    <col min="4611" max="4611" width="22.75" style="1405" customWidth="1"/>
    <col min="4612" max="4612" width="14.125" style="1405" customWidth="1"/>
    <col min="4613" max="4614" width="12.125" style="1405" customWidth="1"/>
    <col min="4615" max="4616" width="16.25" style="1405" customWidth="1"/>
    <col min="4617" max="4617" width="26.625" style="1405" customWidth="1"/>
    <col min="4618" max="4618" width="27.5" style="1405" customWidth="1"/>
    <col min="4619" max="4864" width="9" style="1405"/>
    <col min="4865" max="4865" width="14.625" style="1405" customWidth="1"/>
    <col min="4866" max="4866" width="9" style="1405"/>
    <col min="4867" max="4867" width="22.75" style="1405" customWidth="1"/>
    <col min="4868" max="4868" width="14.125" style="1405" customWidth="1"/>
    <col min="4869" max="4870" width="12.125" style="1405" customWidth="1"/>
    <col min="4871" max="4872" width="16.25" style="1405" customWidth="1"/>
    <col min="4873" max="4873" width="26.625" style="1405" customWidth="1"/>
    <col min="4874" max="4874" width="27.5" style="1405" customWidth="1"/>
    <col min="4875" max="5120" width="9" style="1405"/>
    <col min="5121" max="5121" width="14.625" style="1405" customWidth="1"/>
    <col min="5122" max="5122" width="9" style="1405"/>
    <col min="5123" max="5123" width="22.75" style="1405" customWidth="1"/>
    <col min="5124" max="5124" width="14.125" style="1405" customWidth="1"/>
    <col min="5125" max="5126" width="12.125" style="1405" customWidth="1"/>
    <col min="5127" max="5128" width="16.25" style="1405" customWidth="1"/>
    <col min="5129" max="5129" width="26.625" style="1405" customWidth="1"/>
    <col min="5130" max="5130" width="27.5" style="1405" customWidth="1"/>
    <col min="5131" max="5376" width="9" style="1405"/>
    <col min="5377" max="5377" width="14.625" style="1405" customWidth="1"/>
    <col min="5378" max="5378" width="9" style="1405"/>
    <col min="5379" max="5379" width="22.75" style="1405" customWidth="1"/>
    <col min="5380" max="5380" width="14.125" style="1405" customWidth="1"/>
    <col min="5381" max="5382" width="12.125" style="1405" customWidth="1"/>
    <col min="5383" max="5384" width="16.25" style="1405" customWidth="1"/>
    <col min="5385" max="5385" width="26.625" style="1405" customWidth="1"/>
    <col min="5386" max="5386" width="27.5" style="1405" customWidth="1"/>
    <col min="5387" max="5632" width="9" style="1405"/>
    <col min="5633" max="5633" width="14.625" style="1405" customWidth="1"/>
    <col min="5634" max="5634" width="9" style="1405"/>
    <col min="5635" max="5635" width="22.75" style="1405" customWidth="1"/>
    <col min="5636" max="5636" width="14.125" style="1405" customWidth="1"/>
    <col min="5637" max="5638" width="12.125" style="1405" customWidth="1"/>
    <col min="5639" max="5640" width="16.25" style="1405" customWidth="1"/>
    <col min="5641" max="5641" width="26.625" style="1405" customWidth="1"/>
    <col min="5642" max="5642" width="27.5" style="1405" customWidth="1"/>
    <col min="5643" max="5888" width="9" style="1405"/>
    <col min="5889" max="5889" width="14.625" style="1405" customWidth="1"/>
    <col min="5890" max="5890" width="9" style="1405"/>
    <col min="5891" max="5891" width="22.75" style="1405" customWidth="1"/>
    <col min="5892" max="5892" width="14.125" style="1405" customWidth="1"/>
    <col min="5893" max="5894" width="12.125" style="1405" customWidth="1"/>
    <col min="5895" max="5896" width="16.25" style="1405" customWidth="1"/>
    <col min="5897" max="5897" width="26.625" style="1405" customWidth="1"/>
    <col min="5898" max="5898" width="27.5" style="1405" customWidth="1"/>
    <col min="5899" max="6144" width="9" style="1405"/>
    <col min="6145" max="6145" width="14.625" style="1405" customWidth="1"/>
    <col min="6146" max="6146" width="9" style="1405"/>
    <col min="6147" max="6147" width="22.75" style="1405" customWidth="1"/>
    <col min="6148" max="6148" width="14.125" style="1405" customWidth="1"/>
    <col min="6149" max="6150" width="12.125" style="1405" customWidth="1"/>
    <col min="6151" max="6152" width="16.25" style="1405" customWidth="1"/>
    <col min="6153" max="6153" width="26.625" style="1405" customWidth="1"/>
    <col min="6154" max="6154" width="27.5" style="1405" customWidth="1"/>
    <col min="6155" max="6400" width="9" style="1405"/>
    <col min="6401" max="6401" width="14.625" style="1405" customWidth="1"/>
    <col min="6402" max="6402" width="9" style="1405"/>
    <col min="6403" max="6403" width="22.75" style="1405" customWidth="1"/>
    <col min="6404" max="6404" width="14.125" style="1405" customWidth="1"/>
    <col min="6405" max="6406" width="12.125" style="1405" customWidth="1"/>
    <col min="6407" max="6408" width="16.25" style="1405" customWidth="1"/>
    <col min="6409" max="6409" width="26.625" style="1405" customWidth="1"/>
    <col min="6410" max="6410" width="27.5" style="1405" customWidth="1"/>
    <col min="6411" max="6656" width="9" style="1405"/>
    <col min="6657" max="6657" width="14.625" style="1405" customWidth="1"/>
    <col min="6658" max="6658" width="9" style="1405"/>
    <col min="6659" max="6659" width="22.75" style="1405" customWidth="1"/>
    <col min="6660" max="6660" width="14.125" style="1405" customWidth="1"/>
    <col min="6661" max="6662" width="12.125" style="1405" customWidth="1"/>
    <col min="6663" max="6664" width="16.25" style="1405" customWidth="1"/>
    <col min="6665" max="6665" width="26.625" style="1405" customWidth="1"/>
    <col min="6666" max="6666" width="27.5" style="1405" customWidth="1"/>
    <col min="6667" max="6912" width="9" style="1405"/>
    <col min="6913" max="6913" width="14.625" style="1405" customWidth="1"/>
    <col min="6914" max="6914" width="9" style="1405"/>
    <col min="6915" max="6915" width="22.75" style="1405" customWidth="1"/>
    <col min="6916" max="6916" width="14.125" style="1405" customWidth="1"/>
    <col min="6917" max="6918" width="12.125" style="1405" customWidth="1"/>
    <col min="6919" max="6920" width="16.25" style="1405" customWidth="1"/>
    <col min="6921" max="6921" width="26.625" style="1405" customWidth="1"/>
    <col min="6922" max="6922" width="27.5" style="1405" customWidth="1"/>
    <col min="6923" max="7168" width="9" style="1405"/>
    <col min="7169" max="7169" width="14.625" style="1405" customWidth="1"/>
    <col min="7170" max="7170" width="9" style="1405"/>
    <col min="7171" max="7171" width="22.75" style="1405" customWidth="1"/>
    <col min="7172" max="7172" width="14.125" style="1405" customWidth="1"/>
    <col min="7173" max="7174" width="12.125" style="1405" customWidth="1"/>
    <col min="7175" max="7176" width="16.25" style="1405" customWidth="1"/>
    <col min="7177" max="7177" width="26.625" style="1405" customWidth="1"/>
    <col min="7178" max="7178" width="27.5" style="1405" customWidth="1"/>
    <col min="7179" max="7424" width="9" style="1405"/>
    <col min="7425" max="7425" width="14.625" style="1405" customWidth="1"/>
    <col min="7426" max="7426" width="9" style="1405"/>
    <col min="7427" max="7427" width="22.75" style="1405" customWidth="1"/>
    <col min="7428" max="7428" width="14.125" style="1405" customWidth="1"/>
    <col min="7429" max="7430" width="12.125" style="1405" customWidth="1"/>
    <col min="7431" max="7432" width="16.25" style="1405" customWidth="1"/>
    <col min="7433" max="7433" width="26.625" style="1405" customWidth="1"/>
    <col min="7434" max="7434" width="27.5" style="1405" customWidth="1"/>
    <col min="7435" max="7680" width="9" style="1405"/>
    <col min="7681" max="7681" width="14.625" style="1405" customWidth="1"/>
    <col min="7682" max="7682" width="9" style="1405"/>
    <col min="7683" max="7683" width="22.75" style="1405" customWidth="1"/>
    <col min="7684" max="7684" width="14.125" style="1405" customWidth="1"/>
    <col min="7685" max="7686" width="12.125" style="1405" customWidth="1"/>
    <col min="7687" max="7688" width="16.25" style="1405" customWidth="1"/>
    <col min="7689" max="7689" width="26.625" style="1405" customWidth="1"/>
    <col min="7690" max="7690" width="27.5" style="1405" customWidth="1"/>
    <col min="7691" max="7936" width="9" style="1405"/>
    <col min="7937" max="7937" width="14.625" style="1405" customWidth="1"/>
    <col min="7938" max="7938" width="9" style="1405"/>
    <col min="7939" max="7939" width="22.75" style="1405" customWidth="1"/>
    <col min="7940" max="7940" width="14.125" style="1405" customWidth="1"/>
    <col min="7941" max="7942" width="12.125" style="1405" customWidth="1"/>
    <col min="7943" max="7944" width="16.25" style="1405" customWidth="1"/>
    <col min="7945" max="7945" width="26.625" style="1405" customWidth="1"/>
    <col min="7946" max="7946" width="27.5" style="1405" customWidth="1"/>
    <col min="7947" max="8192" width="9" style="1405"/>
    <col min="8193" max="8193" width="14.625" style="1405" customWidth="1"/>
    <col min="8194" max="8194" width="9" style="1405"/>
    <col min="8195" max="8195" width="22.75" style="1405" customWidth="1"/>
    <col min="8196" max="8196" width="14.125" style="1405" customWidth="1"/>
    <col min="8197" max="8198" width="12.125" style="1405" customWidth="1"/>
    <col min="8199" max="8200" width="16.25" style="1405" customWidth="1"/>
    <col min="8201" max="8201" width="26.625" style="1405" customWidth="1"/>
    <col min="8202" max="8202" width="27.5" style="1405" customWidth="1"/>
    <col min="8203" max="8448" width="9" style="1405"/>
    <col min="8449" max="8449" width="14.625" style="1405" customWidth="1"/>
    <col min="8450" max="8450" width="9" style="1405"/>
    <col min="8451" max="8451" width="22.75" style="1405" customWidth="1"/>
    <col min="8452" max="8452" width="14.125" style="1405" customWidth="1"/>
    <col min="8453" max="8454" width="12.125" style="1405" customWidth="1"/>
    <col min="8455" max="8456" width="16.25" style="1405" customWidth="1"/>
    <col min="8457" max="8457" width="26.625" style="1405" customWidth="1"/>
    <col min="8458" max="8458" width="27.5" style="1405" customWidth="1"/>
    <col min="8459" max="8704" width="9" style="1405"/>
    <col min="8705" max="8705" width="14.625" style="1405" customWidth="1"/>
    <col min="8706" max="8706" width="9" style="1405"/>
    <col min="8707" max="8707" width="22.75" style="1405" customWidth="1"/>
    <col min="8708" max="8708" width="14.125" style="1405" customWidth="1"/>
    <col min="8709" max="8710" width="12.125" style="1405" customWidth="1"/>
    <col min="8711" max="8712" width="16.25" style="1405" customWidth="1"/>
    <col min="8713" max="8713" width="26.625" style="1405" customWidth="1"/>
    <col min="8714" max="8714" width="27.5" style="1405" customWidth="1"/>
    <col min="8715" max="8960" width="9" style="1405"/>
    <col min="8961" max="8961" width="14.625" style="1405" customWidth="1"/>
    <col min="8962" max="8962" width="9" style="1405"/>
    <col min="8963" max="8963" width="22.75" style="1405" customWidth="1"/>
    <col min="8964" max="8964" width="14.125" style="1405" customWidth="1"/>
    <col min="8965" max="8966" width="12.125" style="1405" customWidth="1"/>
    <col min="8967" max="8968" width="16.25" style="1405" customWidth="1"/>
    <col min="8969" max="8969" width="26.625" style="1405" customWidth="1"/>
    <col min="8970" max="8970" width="27.5" style="1405" customWidth="1"/>
    <col min="8971" max="9216" width="9" style="1405"/>
    <col min="9217" max="9217" width="14.625" style="1405" customWidth="1"/>
    <col min="9218" max="9218" width="9" style="1405"/>
    <col min="9219" max="9219" width="22.75" style="1405" customWidth="1"/>
    <col min="9220" max="9220" width="14.125" style="1405" customWidth="1"/>
    <col min="9221" max="9222" width="12.125" style="1405" customWidth="1"/>
    <col min="9223" max="9224" width="16.25" style="1405" customWidth="1"/>
    <col min="9225" max="9225" width="26.625" style="1405" customWidth="1"/>
    <col min="9226" max="9226" width="27.5" style="1405" customWidth="1"/>
    <col min="9227" max="9472" width="9" style="1405"/>
    <col min="9473" max="9473" width="14.625" style="1405" customWidth="1"/>
    <col min="9474" max="9474" width="9" style="1405"/>
    <col min="9475" max="9475" width="22.75" style="1405" customWidth="1"/>
    <col min="9476" max="9476" width="14.125" style="1405" customWidth="1"/>
    <col min="9477" max="9478" width="12.125" style="1405" customWidth="1"/>
    <col min="9479" max="9480" width="16.25" style="1405" customWidth="1"/>
    <col min="9481" max="9481" width="26.625" style="1405" customWidth="1"/>
    <col min="9482" max="9482" width="27.5" style="1405" customWidth="1"/>
    <col min="9483" max="9728" width="9" style="1405"/>
    <col min="9729" max="9729" width="14.625" style="1405" customWidth="1"/>
    <col min="9730" max="9730" width="9" style="1405"/>
    <col min="9731" max="9731" width="22.75" style="1405" customWidth="1"/>
    <col min="9732" max="9732" width="14.125" style="1405" customWidth="1"/>
    <col min="9733" max="9734" width="12.125" style="1405" customWidth="1"/>
    <col min="9735" max="9736" width="16.25" style="1405" customWidth="1"/>
    <col min="9737" max="9737" width="26.625" style="1405" customWidth="1"/>
    <col min="9738" max="9738" width="27.5" style="1405" customWidth="1"/>
    <col min="9739" max="9984" width="9" style="1405"/>
    <col min="9985" max="9985" width="14.625" style="1405" customWidth="1"/>
    <col min="9986" max="9986" width="9" style="1405"/>
    <col min="9987" max="9987" width="22.75" style="1405" customWidth="1"/>
    <col min="9988" max="9988" width="14.125" style="1405" customWidth="1"/>
    <col min="9989" max="9990" width="12.125" style="1405" customWidth="1"/>
    <col min="9991" max="9992" width="16.25" style="1405" customWidth="1"/>
    <col min="9993" max="9993" width="26.625" style="1405" customWidth="1"/>
    <col min="9994" max="9994" width="27.5" style="1405" customWidth="1"/>
    <col min="9995" max="10240" width="9" style="1405"/>
    <col min="10241" max="10241" width="14.625" style="1405" customWidth="1"/>
    <col min="10242" max="10242" width="9" style="1405"/>
    <col min="10243" max="10243" width="22.75" style="1405" customWidth="1"/>
    <col min="10244" max="10244" width="14.125" style="1405" customWidth="1"/>
    <col min="10245" max="10246" width="12.125" style="1405" customWidth="1"/>
    <col min="10247" max="10248" width="16.25" style="1405" customWidth="1"/>
    <col min="10249" max="10249" width="26.625" style="1405" customWidth="1"/>
    <col min="10250" max="10250" width="27.5" style="1405" customWidth="1"/>
    <col min="10251" max="10496" width="9" style="1405"/>
    <col min="10497" max="10497" width="14.625" style="1405" customWidth="1"/>
    <col min="10498" max="10498" width="9" style="1405"/>
    <col min="10499" max="10499" width="22.75" style="1405" customWidth="1"/>
    <col min="10500" max="10500" width="14.125" style="1405" customWidth="1"/>
    <col min="10501" max="10502" width="12.125" style="1405" customWidth="1"/>
    <col min="10503" max="10504" width="16.25" style="1405" customWidth="1"/>
    <col min="10505" max="10505" width="26.625" style="1405" customWidth="1"/>
    <col min="10506" max="10506" width="27.5" style="1405" customWidth="1"/>
    <col min="10507" max="10752" width="9" style="1405"/>
    <col min="10753" max="10753" width="14.625" style="1405" customWidth="1"/>
    <col min="10754" max="10754" width="9" style="1405"/>
    <col min="10755" max="10755" width="22.75" style="1405" customWidth="1"/>
    <col min="10756" max="10756" width="14.125" style="1405" customWidth="1"/>
    <col min="10757" max="10758" width="12.125" style="1405" customWidth="1"/>
    <col min="10759" max="10760" width="16.25" style="1405" customWidth="1"/>
    <col min="10761" max="10761" width="26.625" style="1405" customWidth="1"/>
    <col min="10762" max="10762" width="27.5" style="1405" customWidth="1"/>
    <col min="10763" max="11008" width="9" style="1405"/>
    <col min="11009" max="11009" width="14.625" style="1405" customWidth="1"/>
    <col min="11010" max="11010" width="9" style="1405"/>
    <col min="11011" max="11011" width="22.75" style="1405" customWidth="1"/>
    <col min="11012" max="11012" width="14.125" style="1405" customWidth="1"/>
    <col min="11013" max="11014" width="12.125" style="1405" customWidth="1"/>
    <col min="11015" max="11016" width="16.25" style="1405" customWidth="1"/>
    <col min="11017" max="11017" width="26.625" style="1405" customWidth="1"/>
    <col min="11018" max="11018" width="27.5" style="1405" customWidth="1"/>
    <col min="11019" max="11264" width="9" style="1405"/>
    <col min="11265" max="11265" width="14.625" style="1405" customWidth="1"/>
    <col min="11266" max="11266" width="9" style="1405"/>
    <col min="11267" max="11267" width="22.75" style="1405" customWidth="1"/>
    <col min="11268" max="11268" width="14.125" style="1405" customWidth="1"/>
    <col min="11269" max="11270" width="12.125" style="1405" customWidth="1"/>
    <col min="11271" max="11272" width="16.25" style="1405" customWidth="1"/>
    <col min="11273" max="11273" width="26.625" style="1405" customWidth="1"/>
    <col min="11274" max="11274" width="27.5" style="1405" customWidth="1"/>
    <col min="11275" max="11520" width="9" style="1405"/>
    <col min="11521" max="11521" width="14.625" style="1405" customWidth="1"/>
    <col min="11522" max="11522" width="9" style="1405"/>
    <col min="11523" max="11523" width="22.75" style="1405" customWidth="1"/>
    <col min="11524" max="11524" width="14.125" style="1405" customWidth="1"/>
    <col min="11525" max="11526" width="12.125" style="1405" customWidth="1"/>
    <col min="11527" max="11528" width="16.25" style="1405" customWidth="1"/>
    <col min="11529" max="11529" width="26.625" style="1405" customWidth="1"/>
    <col min="11530" max="11530" width="27.5" style="1405" customWidth="1"/>
    <col min="11531" max="11776" width="9" style="1405"/>
    <col min="11777" max="11777" width="14.625" style="1405" customWidth="1"/>
    <col min="11778" max="11778" width="9" style="1405"/>
    <col min="11779" max="11779" width="22.75" style="1405" customWidth="1"/>
    <col min="11780" max="11780" width="14.125" style="1405" customWidth="1"/>
    <col min="11781" max="11782" width="12.125" style="1405" customWidth="1"/>
    <col min="11783" max="11784" width="16.25" style="1405" customWidth="1"/>
    <col min="11785" max="11785" width="26.625" style="1405" customWidth="1"/>
    <col min="11786" max="11786" width="27.5" style="1405" customWidth="1"/>
    <col min="11787" max="12032" width="9" style="1405"/>
    <col min="12033" max="12033" width="14.625" style="1405" customWidth="1"/>
    <col min="12034" max="12034" width="9" style="1405"/>
    <col min="12035" max="12035" width="22.75" style="1405" customWidth="1"/>
    <col min="12036" max="12036" width="14.125" style="1405" customWidth="1"/>
    <col min="12037" max="12038" width="12.125" style="1405" customWidth="1"/>
    <col min="12039" max="12040" width="16.25" style="1405" customWidth="1"/>
    <col min="12041" max="12041" width="26.625" style="1405" customWidth="1"/>
    <col min="12042" max="12042" width="27.5" style="1405" customWidth="1"/>
    <col min="12043" max="12288" width="9" style="1405"/>
    <col min="12289" max="12289" width="14.625" style="1405" customWidth="1"/>
    <col min="12290" max="12290" width="9" style="1405"/>
    <col min="12291" max="12291" width="22.75" style="1405" customWidth="1"/>
    <col min="12292" max="12292" width="14.125" style="1405" customWidth="1"/>
    <col min="12293" max="12294" width="12.125" style="1405" customWidth="1"/>
    <col min="12295" max="12296" width="16.25" style="1405" customWidth="1"/>
    <col min="12297" max="12297" width="26.625" style="1405" customWidth="1"/>
    <col min="12298" max="12298" width="27.5" style="1405" customWidth="1"/>
    <col min="12299" max="12544" width="9" style="1405"/>
    <col min="12545" max="12545" width="14.625" style="1405" customWidth="1"/>
    <col min="12546" max="12546" width="9" style="1405"/>
    <col min="12547" max="12547" width="22.75" style="1405" customWidth="1"/>
    <col min="12548" max="12548" width="14.125" style="1405" customWidth="1"/>
    <col min="12549" max="12550" width="12.125" style="1405" customWidth="1"/>
    <col min="12551" max="12552" width="16.25" style="1405" customWidth="1"/>
    <col min="12553" max="12553" width="26.625" style="1405" customWidth="1"/>
    <col min="12554" max="12554" width="27.5" style="1405" customWidth="1"/>
    <col min="12555" max="12800" width="9" style="1405"/>
    <col min="12801" max="12801" width="14.625" style="1405" customWidth="1"/>
    <col min="12802" max="12802" width="9" style="1405"/>
    <col min="12803" max="12803" width="22.75" style="1405" customWidth="1"/>
    <col min="12804" max="12804" width="14.125" style="1405" customWidth="1"/>
    <col min="12805" max="12806" width="12.125" style="1405" customWidth="1"/>
    <col min="12807" max="12808" width="16.25" style="1405" customWidth="1"/>
    <col min="12809" max="12809" width="26.625" style="1405" customWidth="1"/>
    <col min="12810" max="12810" width="27.5" style="1405" customWidth="1"/>
    <col min="12811" max="13056" width="9" style="1405"/>
    <col min="13057" max="13057" width="14.625" style="1405" customWidth="1"/>
    <col min="13058" max="13058" width="9" style="1405"/>
    <col min="13059" max="13059" width="22.75" style="1405" customWidth="1"/>
    <col min="13060" max="13060" width="14.125" style="1405" customWidth="1"/>
    <col min="13061" max="13062" width="12.125" style="1405" customWidth="1"/>
    <col min="13063" max="13064" width="16.25" style="1405" customWidth="1"/>
    <col min="13065" max="13065" width="26.625" style="1405" customWidth="1"/>
    <col min="13066" max="13066" width="27.5" style="1405" customWidth="1"/>
    <col min="13067" max="13312" width="9" style="1405"/>
    <col min="13313" max="13313" width="14.625" style="1405" customWidth="1"/>
    <col min="13314" max="13314" width="9" style="1405"/>
    <col min="13315" max="13315" width="22.75" style="1405" customWidth="1"/>
    <col min="13316" max="13316" width="14.125" style="1405" customWidth="1"/>
    <col min="13317" max="13318" width="12.125" style="1405" customWidth="1"/>
    <col min="13319" max="13320" width="16.25" style="1405" customWidth="1"/>
    <col min="13321" max="13321" width="26.625" style="1405" customWidth="1"/>
    <col min="13322" max="13322" width="27.5" style="1405" customWidth="1"/>
    <col min="13323" max="13568" width="9" style="1405"/>
    <col min="13569" max="13569" width="14.625" style="1405" customWidth="1"/>
    <col min="13570" max="13570" width="9" style="1405"/>
    <col min="13571" max="13571" width="22.75" style="1405" customWidth="1"/>
    <col min="13572" max="13572" width="14.125" style="1405" customWidth="1"/>
    <col min="13573" max="13574" width="12.125" style="1405" customWidth="1"/>
    <col min="13575" max="13576" width="16.25" style="1405" customWidth="1"/>
    <col min="13577" max="13577" width="26.625" style="1405" customWidth="1"/>
    <col min="13578" max="13578" width="27.5" style="1405" customWidth="1"/>
    <col min="13579" max="13824" width="9" style="1405"/>
    <col min="13825" max="13825" width="14.625" style="1405" customWidth="1"/>
    <col min="13826" max="13826" width="9" style="1405"/>
    <col min="13827" max="13827" width="22.75" style="1405" customWidth="1"/>
    <col min="13828" max="13828" width="14.125" style="1405" customWidth="1"/>
    <col min="13829" max="13830" width="12.125" style="1405" customWidth="1"/>
    <col min="13831" max="13832" width="16.25" style="1405" customWidth="1"/>
    <col min="13833" max="13833" width="26.625" style="1405" customWidth="1"/>
    <col min="13834" max="13834" width="27.5" style="1405" customWidth="1"/>
    <col min="13835" max="14080" width="9" style="1405"/>
    <col min="14081" max="14081" width="14.625" style="1405" customWidth="1"/>
    <col min="14082" max="14082" width="9" style="1405"/>
    <col min="14083" max="14083" width="22.75" style="1405" customWidth="1"/>
    <col min="14084" max="14084" width="14.125" style="1405" customWidth="1"/>
    <col min="14085" max="14086" width="12.125" style="1405" customWidth="1"/>
    <col min="14087" max="14088" width="16.25" style="1405" customWidth="1"/>
    <col min="14089" max="14089" width="26.625" style="1405" customWidth="1"/>
    <col min="14090" max="14090" width="27.5" style="1405" customWidth="1"/>
    <col min="14091" max="14336" width="9" style="1405"/>
    <col min="14337" max="14337" width="14.625" style="1405" customWidth="1"/>
    <col min="14338" max="14338" width="9" style="1405"/>
    <col min="14339" max="14339" width="22.75" style="1405" customWidth="1"/>
    <col min="14340" max="14340" width="14.125" style="1405" customWidth="1"/>
    <col min="14341" max="14342" width="12.125" style="1405" customWidth="1"/>
    <col min="14343" max="14344" width="16.25" style="1405" customWidth="1"/>
    <col min="14345" max="14345" width="26.625" style="1405" customWidth="1"/>
    <col min="14346" max="14346" width="27.5" style="1405" customWidth="1"/>
    <col min="14347" max="14592" width="9" style="1405"/>
    <col min="14593" max="14593" width="14.625" style="1405" customWidth="1"/>
    <col min="14594" max="14594" width="9" style="1405"/>
    <col min="14595" max="14595" width="22.75" style="1405" customWidth="1"/>
    <col min="14596" max="14596" width="14.125" style="1405" customWidth="1"/>
    <col min="14597" max="14598" width="12.125" style="1405" customWidth="1"/>
    <col min="14599" max="14600" width="16.25" style="1405" customWidth="1"/>
    <col min="14601" max="14601" width="26.625" style="1405" customWidth="1"/>
    <col min="14602" max="14602" width="27.5" style="1405" customWidth="1"/>
    <col min="14603" max="14848" width="9" style="1405"/>
    <col min="14849" max="14849" width="14.625" style="1405" customWidth="1"/>
    <col min="14850" max="14850" width="9" style="1405"/>
    <col min="14851" max="14851" width="22.75" style="1405" customWidth="1"/>
    <col min="14852" max="14852" width="14.125" style="1405" customWidth="1"/>
    <col min="14853" max="14854" width="12.125" style="1405" customWidth="1"/>
    <col min="14855" max="14856" width="16.25" style="1405" customWidth="1"/>
    <col min="14857" max="14857" width="26.625" style="1405" customWidth="1"/>
    <col min="14858" max="14858" width="27.5" style="1405" customWidth="1"/>
    <col min="14859" max="15104" width="9" style="1405"/>
    <col min="15105" max="15105" width="14.625" style="1405" customWidth="1"/>
    <col min="15106" max="15106" width="9" style="1405"/>
    <col min="15107" max="15107" width="22.75" style="1405" customWidth="1"/>
    <col min="15108" max="15108" width="14.125" style="1405" customWidth="1"/>
    <col min="15109" max="15110" width="12.125" style="1405" customWidth="1"/>
    <col min="15111" max="15112" width="16.25" style="1405" customWidth="1"/>
    <col min="15113" max="15113" width="26.625" style="1405" customWidth="1"/>
    <col min="15114" max="15114" width="27.5" style="1405" customWidth="1"/>
    <col min="15115" max="15360" width="9" style="1405"/>
    <col min="15361" max="15361" width="14.625" style="1405" customWidth="1"/>
    <col min="15362" max="15362" width="9" style="1405"/>
    <col min="15363" max="15363" width="22.75" style="1405" customWidth="1"/>
    <col min="15364" max="15364" width="14.125" style="1405" customWidth="1"/>
    <col min="15365" max="15366" width="12.125" style="1405" customWidth="1"/>
    <col min="15367" max="15368" width="16.25" style="1405" customWidth="1"/>
    <col min="15369" max="15369" width="26.625" style="1405" customWidth="1"/>
    <col min="15370" max="15370" width="27.5" style="1405" customWidth="1"/>
    <col min="15371" max="15616" width="9" style="1405"/>
    <col min="15617" max="15617" width="14.625" style="1405" customWidth="1"/>
    <col min="15618" max="15618" width="9" style="1405"/>
    <col min="15619" max="15619" width="22.75" style="1405" customWidth="1"/>
    <col min="15620" max="15620" width="14.125" style="1405" customWidth="1"/>
    <col min="15621" max="15622" width="12.125" style="1405" customWidth="1"/>
    <col min="15623" max="15624" width="16.25" style="1405" customWidth="1"/>
    <col min="15625" max="15625" width="26.625" style="1405" customWidth="1"/>
    <col min="15626" max="15626" width="27.5" style="1405" customWidth="1"/>
    <col min="15627" max="15872" width="9" style="1405"/>
    <col min="15873" max="15873" width="14.625" style="1405" customWidth="1"/>
    <col min="15874" max="15874" width="9" style="1405"/>
    <col min="15875" max="15875" width="22.75" style="1405" customWidth="1"/>
    <col min="15876" max="15876" width="14.125" style="1405" customWidth="1"/>
    <col min="15877" max="15878" width="12.125" style="1405" customWidth="1"/>
    <col min="15879" max="15880" width="16.25" style="1405" customWidth="1"/>
    <col min="15881" max="15881" width="26.625" style="1405" customWidth="1"/>
    <col min="15882" max="15882" width="27.5" style="1405" customWidth="1"/>
    <col min="15883" max="16128" width="9" style="1405"/>
    <col min="16129" max="16129" width="14.625" style="1405" customWidth="1"/>
    <col min="16130" max="16130" width="9" style="1405"/>
    <col min="16131" max="16131" width="22.75" style="1405" customWidth="1"/>
    <col min="16132" max="16132" width="14.125" style="1405" customWidth="1"/>
    <col min="16133" max="16134" width="12.125" style="1405" customWidth="1"/>
    <col min="16135" max="16136" width="16.25" style="1405" customWidth="1"/>
    <col min="16137" max="16137" width="26.625" style="1405" customWidth="1"/>
    <col min="16138" max="16138" width="27.5" style="1405" customWidth="1"/>
    <col min="16139" max="16384" width="9" style="1405"/>
  </cols>
  <sheetData>
    <row r="1" spans="1:11" ht="19.5">
      <c r="A1" s="1406" t="s">
        <v>2107</v>
      </c>
      <c r="B1" s="1398"/>
      <c r="C1" s="1398"/>
      <c r="D1" s="1399"/>
      <c r="E1" s="1399"/>
      <c r="F1" s="1399"/>
      <c r="G1" s="1400"/>
      <c r="H1" s="1466"/>
      <c r="I1" s="1478" t="s">
        <v>771</v>
      </c>
      <c r="J1" s="1403" t="s">
        <v>2198</v>
      </c>
    </row>
    <row r="2" spans="1:11" ht="19.5">
      <c r="A2" s="1406" t="s">
        <v>2108</v>
      </c>
      <c r="B2" s="1407" t="s">
        <v>2199</v>
      </c>
      <c r="C2" s="1407"/>
      <c r="D2" s="1408"/>
      <c r="E2" s="1408"/>
      <c r="F2" s="1408"/>
      <c r="G2" s="1409"/>
      <c r="H2" s="1467"/>
      <c r="I2" s="1478" t="s">
        <v>2110</v>
      </c>
      <c r="J2" s="1411" t="s">
        <v>2200</v>
      </c>
    </row>
    <row r="3" spans="1:11" ht="32.25">
      <c r="A3" s="1860" t="s">
        <v>2220</v>
      </c>
      <c r="B3" s="1860"/>
      <c r="C3" s="1860"/>
      <c r="D3" s="1860"/>
      <c r="E3" s="1860"/>
      <c r="F3" s="1860"/>
      <c r="G3" s="1860"/>
      <c r="H3" s="1860"/>
      <c r="I3" s="1860"/>
      <c r="J3" s="1860"/>
    </row>
    <row r="4" spans="1:11" ht="20.25" customHeight="1">
      <c r="A4" s="1861" t="s">
        <v>2221</v>
      </c>
      <c r="B4" s="1862"/>
      <c r="C4" s="1862"/>
      <c r="D4" s="1862"/>
      <c r="E4" s="1862"/>
      <c r="F4" s="1862"/>
      <c r="G4" s="1862"/>
      <c r="H4" s="1862"/>
      <c r="I4" s="1862"/>
      <c r="J4" s="1862"/>
      <c r="K4" s="446" t="s">
        <v>113</v>
      </c>
    </row>
    <row r="5" spans="1:11" ht="22.5" customHeight="1">
      <c r="A5" s="1407" t="s">
        <v>2222</v>
      </c>
      <c r="B5" s="1407"/>
      <c r="C5" s="1407"/>
      <c r="D5" s="1408"/>
      <c r="E5" s="1408"/>
      <c r="F5" s="1408"/>
      <c r="G5" s="1413"/>
      <c r="H5" s="1407"/>
      <c r="I5" s="1414"/>
      <c r="J5" s="1413" t="s">
        <v>2116</v>
      </c>
    </row>
    <row r="6" spans="1:11" ht="22.5" customHeight="1">
      <c r="A6" s="1863" t="s">
        <v>2117</v>
      </c>
      <c r="B6" s="1863"/>
      <c r="C6" s="1902"/>
      <c r="D6" s="1865" t="s">
        <v>2205</v>
      </c>
      <c r="E6" s="1866"/>
      <c r="F6" s="1866"/>
      <c r="G6" s="1866"/>
      <c r="H6" s="1866"/>
      <c r="I6" s="1866"/>
      <c r="J6" s="1866"/>
    </row>
    <row r="7" spans="1:11" ht="19.5" customHeight="1">
      <c r="A7" s="1862"/>
      <c r="B7" s="1862"/>
      <c r="C7" s="1903"/>
      <c r="D7" s="1870" t="s">
        <v>2207</v>
      </c>
      <c r="E7" s="1416"/>
      <c r="F7" s="1415"/>
      <c r="G7" s="1417"/>
      <c r="H7" s="1417"/>
      <c r="I7" s="1418"/>
      <c r="J7" s="1911" t="s">
        <v>2208</v>
      </c>
    </row>
    <row r="8" spans="1:11" ht="16.5" customHeight="1">
      <c r="A8" s="1862"/>
      <c r="B8" s="1862"/>
      <c r="C8" s="1903"/>
      <c r="D8" s="1871"/>
      <c r="E8" s="1882" t="s">
        <v>2124</v>
      </c>
      <c r="F8" s="1894" t="s">
        <v>2223</v>
      </c>
      <c r="G8" s="1883" t="s">
        <v>2126</v>
      </c>
      <c r="H8" s="1896" t="s">
        <v>2210</v>
      </c>
      <c r="I8" s="1883" t="s">
        <v>2128</v>
      </c>
      <c r="J8" s="1912"/>
    </row>
    <row r="9" spans="1:11" ht="23.25" customHeight="1">
      <c r="A9" s="1864"/>
      <c r="B9" s="1864"/>
      <c r="C9" s="1904"/>
      <c r="D9" s="1872"/>
      <c r="E9" s="1882"/>
      <c r="F9" s="1895"/>
      <c r="G9" s="1884"/>
      <c r="H9" s="1897"/>
      <c r="I9" s="1914"/>
      <c r="J9" s="1913"/>
    </row>
    <row r="10" spans="1:11" ht="19.5" customHeight="1">
      <c r="A10" s="1885" t="s">
        <v>2211</v>
      </c>
      <c r="B10" s="1888" t="s">
        <v>818</v>
      </c>
      <c r="C10" s="1889"/>
      <c r="D10" s="1419">
        <v>0</v>
      </c>
      <c r="E10" s="1420">
        <v>0</v>
      </c>
      <c r="F10" s="1469">
        <v>0</v>
      </c>
      <c r="G10" s="1423">
        <v>0</v>
      </c>
      <c r="H10" s="1423">
        <v>0</v>
      </c>
      <c r="I10" s="1423">
        <v>0</v>
      </c>
      <c r="J10" s="1479">
        <v>0</v>
      </c>
    </row>
    <row r="11" spans="1:11" ht="19.5" customHeight="1">
      <c r="A11" s="1886"/>
      <c r="B11" s="1890" t="s">
        <v>2130</v>
      </c>
      <c r="C11" s="1891"/>
      <c r="D11" s="1419">
        <v>0</v>
      </c>
      <c r="E11" s="1427">
        <v>0</v>
      </c>
      <c r="F11" s="1470">
        <v>0</v>
      </c>
      <c r="G11" s="1423">
        <v>0</v>
      </c>
      <c r="H11" s="1423">
        <v>0</v>
      </c>
      <c r="I11" s="1423">
        <v>0</v>
      </c>
      <c r="J11" s="1479">
        <v>0</v>
      </c>
    </row>
    <row r="12" spans="1:11" ht="19.5" customHeight="1">
      <c r="A12" s="1886"/>
      <c r="B12" s="1892" t="s">
        <v>2131</v>
      </c>
      <c r="C12" s="1893"/>
      <c r="D12" s="1419">
        <v>0</v>
      </c>
      <c r="E12" s="1427">
        <v>0</v>
      </c>
      <c r="F12" s="1471">
        <v>0</v>
      </c>
      <c r="G12" s="1423">
        <v>0</v>
      </c>
      <c r="H12" s="1423">
        <v>0</v>
      </c>
      <c r="I12" s="1423">
        <v>0</v>
      </c>
      <c r="J12" s="1480">
        <v>0</v>
      </c>
    </row>
    <row r="13" spans="1:11" ht="19.5" customHeight="1">
      <c r="A13" s="1886"/>
      <c r="B13" s="1890" t="s">
        <v>2132</v>
      </c>
      <c r="C13" s="1891"/>
      <c r="D13" s="1419">
        <v>0</v>
      </c>
      <c r="E13" s="1427">
        <v>0</v>
      </c>
      <c r="F13" s="1471">
        <v>0</v>
      </c>
      <c r="G13" s="1423">
        <v>0</v>
      </c>
      <c r="H13" s="1423">
        <v>0</v>
      </c>
      <c r="I13" s="1423">
        <v>0</v>
      </c>
      <c r="J13" s="1480">
        <v>0</v>
      </c>
    </row>
    <row r="14" spans="1:11" ht="19.5" customHeight="1">
      <c r="A14" s="1886"/>
      <c r="B14" s="1892" t="s">
        <v>2133</v>
      </c>
      <c r="C14" s="1893"/>
      <c r="D14" s="1419">
        <v>0</v>
      </c>
      <c r="E14" s="1427">
        <v>0</v>
      </c>
      <c r="F14" s="1471">
        <v>0</v>
      </c>
      <c r="G14" s="1423">
        <v>0</v>
      </c>
      <c r="H14" s="1423">
        <v>0</v>
      </c>
      <c r="I14" s="1423">
        <v>0</v>
      </c>
      <c r="J14" s="1480">
        <v>0</v>
      </c>
    </row>
    <row r="15" spans="1:11" ht="19.5" customHeight="1">
      <c r="A15" s="1886"/>
      <c r="B15" s="1890" t="s">
        <v>2134</v>
      </c>
      <c r="C15" s="1891"/>
      <c r="D15" s="1419">
        <v>0</v>
      </c>
      <c r="E15" s="1427">
        <v>0</v>
      </c>
      <c r="F15" s="1471">
        <v>0</v>
      </c>
      <c r="G15" s="1423">
        <v>0</v>
      </c>
      <c r="H15" s="1423">
        <v>0</v>
      </c>
      <c r="I15" s="1423">
        <v>0</v>
      </c>
      <c r="J15" s="1480">
        <v>0</v>
      </c>
    </row>
    <row r="16" spans="1:11" ht="19.5" customHeight="1">
      <c r="A16" s="1886"/>
      <c r="B16" s="1890" t="s">
        <v>2135</v>
      </c>
      <c r="C16" s="1891"/>
      <c r="D16" s="1419">
        <v>0</v>
      </c>
      <c r="E16" s="1427">
        <v>0</v>
      </c>
      <c r="F16" s="1472">
        <v>0</v>
      </c>
      <c r="G16" s="1423">
        <v>0</v>
      </c>
      <c r="H16" s="1423">
        <v>0</v>
      </c>
      <c r="I16" s="1423">
        <v>0</v>
      </c>
      <c r="J16" s="1481">
        <v>0</v>
      </c>
    </row>
    <row r="17" spans="1:10" ht="19.5" customHeight="1">
      <c r="A17" s="1886"/>
      <c r="B17" s="1890" t="s">
        <v>2136</v>
      </c>
      <c r="C17" s="1891"/>
      <c r="D17" s="1419">
        <v>0</v>
      </c>
      <c r="E17" s="1427">
        <v>0</v>
      </c>
      <c r="F17" s="1471">
        <v>0</v>
      </c>
      <c r="G17" s="1423">
        <v>0</v>
      </c>
      <c r="H17" s="1423">
        <v>0</v>
      </c>
      <c r="I17" s="1423">
        <v>0</v>
      </c>
      <c r="J17" s="1480">
        <v>0</v>
      </c>
    </row>
    <row r="18" spans="1:10" ht="19.5" customHeight="1">
      <c r="A18" s="1886"/>
      <c r="B18" s="1890" t="s">
        <v>2137</v>
      </c>
      <c r="C18" s="1891"/>
      <c r="D18" s="1419">
        <v>0</v>
      </c>
      <c r="E18" s="1427">
        <v>0</v>
      </c>
      <c r="F18" s="1471">
        <v>0</v>
      </c>
      <c r="G18" s="1423">
        <v>0</v>
      </c>
      <c r="H18" s="1423">
        <v>0</v>
      </c>
      <c r="I18" s="1423">
        <v>0</v>
      </c>
      <c r="J18" s="1480">
        <v>0</v>
      </c>
    </row>
    <row r="19" spans="1:10" ht="19.5" customHeight="1">
      <c r="A19" s="1886"/>
      <c r="B19" s="1890" t="s">
        <v>2138</v>
      </c>
      <c r="C19" s="1891"/>
      <c r="D19" s="1419">
        <v>0</v>
      </c>
      <c r="E19" s="1427">
        <v>0</v>
      </c>
      <c r="F19" s="1470">
        <v>0</v>
      </c>
      <c r="G19" s="1423">
        <v>0</v>
      </c>
      <c r="H19" s="1423">
        <v>0</v>
      </c>
      <c r="I19" s="1423">
        <v>0</v>
      </c>
      <c r="J19" s="1482">
        <v>0</v>
      </c>
    </row>
    <row r="20" spans="1:10" ht="19.5" customHeight="1">
      <c r="A20" s="1886"/>
      <c r="B20" s="1892" t="s">
        <v>2212</v>
      </c>
      <c r="C20" s="1893"/>
      <c r="D20" s="1419">
        <v>0</v>
      </c>
      <c r="E20" s="1427">
        <v>0</v>
      </c>
      <c r="F20" s="1471">
        <v>0</v>
      </c>
      <c r="G20" s="1423">
        <v>0</v>
      </c>
      <c r="H20" s="1423">
        <v>0</v>
      </c>
      <c r="I20" s="1423">
        <v>0</v>
      </c>
      <c r="J20" s="1482">
        <v>0</v>
      </c>
    </row>
    <row r="21" spans="1:10" ht="19.5" customHeight="1">
      <c r="A21" s="1886"/>
      <c r="B21" s="1892" t="s">
        <v>2213</v>
      </c>
      <c r="C21" s="1893"/>
      <c r="D21" s="1419">
        <v>0</v>
      </c>
      <c r="E21" s="1427">
        <v>0</v>
      </c>
      <c r="F21" s="1471">
        <v>0</v>
      </c>
      <c r="G21" s="1423">
        <v>0</v>
      </c>
      <c r="H21" s="1423">
        <v>0</v>
      </c>
      <c r="I21" s="1423">
        <v>0</v>
      </c>
      <c r="J21" s="1482">
        <v>0</v>
      </c>
    </row>
    <row r="22" spans="1:10" ht="19.5" customHeight="1">
      <c r="A22" s="1886"/>
      <c r="B22" s="1890" t="s">
        <v>2214</v>
      </c>
      <c r="C22" s="1891"/>
      <c r="D22" s="1419">
        <v>0</v>
      </c>
      <c r="E22" s="1427">
        <v>0</v>
      </c>
      <c r="F22" s="1471">
        <v>0</v>
      </c>
      <c r="G22" s="1423">
        <v>0</v>
      </c>
      <c r="H22" s="1423">
        <v>0</v>
      </c>
      <c r="I22" s="1423">
        <v>0</v>
      </c>
      <c r="J22" s="1482">
        <v>0</v>
      </c>
    </row>
    <row r="23" spans="1:10" ht="19.5" customHeight="1" thickBot="1">
      <c r="A23" s="1887"/>
      <c r="B23" s="1898" t="s">
        <v>2215</v>
      </c>
      <c r="C23" s="1899"/>
      <c r="D23" s="1449">
        <v>0</v>
      </c>
      <c r="E23" s="1483">
        <v>0</v>
      </c>
      <c r="F23" s="1475">
        <v>0</v>
      </c>
      <c r="G23" s="1453">
        <v>0</v>
      </c>
      <c r="H23" s="1453">
        <v>0</v>
      </c>
      <c r="I23" s="1453">
        <v>0</v>
      </c>
      <c r="J23" s="1484">
        <v>0</v>
      </c>
    </row>
    <row r="24" spans="1:10" ht="39.75" customHeight="1" thickTop="1">
      <c r="A24" s="1909" t="s">
        <v>2216</v>
      </c>
      <c r="B24" s="1909"/>
      <c r="C24" s="1910"/>
      <c r="D24" s="1457">
        <v>1992.579</v>
      </c>
      <c r="E24" s="1458">
        <v>0</v>
      </c>
      <c r="F24" s="1459">
        <v>0</v>
      </c>
      <c r="G24" s="1461"/>
      <c r="H24" s="1461"/>
      <c r="I24" s="1461"/>
      <c r="J24" s="1485">
        <v>11864.278</v>
      </c>
    </row>
  </sheetData>
  <mergeCells count="27">
    <mergeCell ref="A24:C24"/>
    <mergeCell ref="B18:C18"/>
    <mergeCell ref="B19:C19"/>
    <mergeCell ref="B20:C20"/>
    <mergeCell ref="B21:C21"/>
    <mergeCell ref="B22:C22"/>
    <mergeCell ref="B23:C23"/>
    <mergeCell ref="A10:A23"/>
    <mergeCell ref="B10:C10"/>
    <mergeCell ref="B11:C11"/>
    <mergeCell ref="B12:C12"/>
    <mergeCell ref="B13:C13"/>
    <mergeCell ref="B14:C14"/>
    <mergeCell ref="B15:C15"/>
    <mergeCell ref="B16:C16"/>
    <mergeCell ref="B17:C17"/>
    <mergeCell ref="A3:J3"/>
    <mergeCell ref="A4:J4"/>
    <mergeCell ref="A6:C9"/>
    <mergeCell ref="D6:J6"/>
    <mergeCell ref="D7:D9"/>
    <mergeCell ref="J7:J9"/>
    <mergeCell ref="E8:E9"/>
    <mergeCell ref="F8:F9"/>
    <mergeCell ref="G8:G9"/>
    <mergeCell ref="H8:H9"/>
    <mergeCell ref="I8:I9"/>
  </mergeCells>
  <phoneticPr fontId="2" type="noConversion"/>
  <hyperlinks>
    <hyperlink ref="K4" location="預告統計資料發布時間表!A1" display="回發布時間表" xr:uid="{4EBA3A9A-A420-4870-BAE6-7A01E38B2AA3}"/>
  </hyperlinks>
  <pageMargins left="0.31496062992125984" right="0.11811023622047244" top="1.5354330708661417" bottom="0.94488188976377951" header="0.51181102362204722" footer="0.31496062992125984"/>
  <pageSetup paperSize="9" scale="83"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64CD-4521-4372-A0A6-F5E7C774C725}">
  <sheetPr>
    <pageSetUpPr fitToPage="1"/>
  </sheetPr>
  <dimension ref="A1:H39"/>
  <sheetViews>
    <sheetView topLeftCell="A7" zoomScale="93" zoomScaleNormal="93" workbookViewId="0">
      <selection activeCell="G34" sqref="G34"/>
    </sheetView>
  </sheetViews>
  <sheetFormatPr defaultRowHeight="16.5"/>
  <cols>
    <col min="1" max="1" width="19.125" style="1503" customWidth="1"/>
    <col min="2" max="2" width="27" style="1503" customWidth="1"/>
    <col min="3" max="4" width="18.125" style="1510" customWidth="1"/>
    <col min="5" max="6" width="18.125" style="1503" customWidth="1"/>
    <col min="7" max="7" width="31.75" style="1503" customWidth="1"/>
    <col min="8" max="256" width="9" style="1405"/>
    <col min="257" max="257" width="19.125" style="1405" customWidth="1"/>
    <col min="258" max="258" width="27" style="1405" customWidth="1"/>
    <col min="259" max="262" width="18.125" style="1405" customWidth="1"/>
    <col min="263" max="263" width="31.75" style="1405" customWidth="1"/>
    <col min="264" max="512" width="9" style="1405"/>
    <col min="513" max="513" width="19.125" style="1405" customWidth="1"/>
    <col min="514" max="514" width="27" style="1405" customWidth="1"/>
    <col min="515" max="518" width="18.125" style="1405" customWidth="1"/>
    <col min="519" max="519" width="31.75" style="1405" customWidth="1"/>
    <col min="520" max="768" width="9" style="1405"/>
    <col min="769" max="769" width="19.125" style="1405" customWidth="1"/>
    <col min="770" max="770" width="27" style="1405" customWidth="1"/>
    <col min="771" max="774" width="18.125" style="1405" customWidth="1"/>
    <col min="775" max="775" width="31.75" style="1405" customWidth="1"/>
    <col min="776" max="1024" width="9" style="1405"/>
    <col min="1025" max="1025" width="19.125" style="1405" customWidth="1"/>
    <col min="1026" max="1026" width="27" style="1405" customWidth="1"/>
    <col min="1027" max="1030" width="18.125" style="1405" customWidth="1"/>
    <col min="1031" max="1031" width="31.75" style="1405" customWidth="1"/>
    <col min="1032" max="1280" width="9" style="1405"/>
    <col min="1281" max="1281" width="19.125" style="1405" customWidth="1"/>
    <col min="1282" max="1282" width="27" style="1405" customWidth="1"/>
    <col min="1283" max="1286" width="18.125" style="1405" customWidth="1"/>
    <col min="1287" max="1287" width="31.75" style="1405" customWidth="1"/>
    <col min="1288" max="1536" width="9" style="1405"/>
    <col min="1537" max="1537" width="19.125" style="1405" customWidth="1"/>
    <col min="1538" max="1538" width="27" style="1405" customWidth="1"/>
    <col min="1539" max="1542" width="18.125" style="1405" customWidth="1"/>
    <col min="1543" max="1543" width="31.75" style="1405" customWidth="1"/>
    <col min="1544" max="1792" width="9" style="1405"/>
    <col min="1793" max="1793" width="19.125" style="1405" customWidth="1"/>
    <col min="1794" max="1794" width="27" style="1405" customWidth="1"/>
    <col min="1795" max="1798" width="18.125" style="1405" customWidth="1"/>
    <col min="1799" max="1799" width="31.75" style="1405" customWidth="1"/>
    <col min="1800" max="2048" width="9" style="1405"/>
    <col min="2049" max="2049" width="19.125" style="1405" customWidth="1"/>
    <col min="2050" max="2050" width="27" style="1405" customWidth="1"/>
    <col min="2051" max="2054" width="18.125" style="1405" customWidth="1"/>
    <col min="2055" max="2055" width="31.75" style="1405" customWidth="1"/>
    <col min="2056" max="2304" width="9" style="1405"/>
    <col min="2305" max="2305" width="19.125" style="1405" customWidth="1"/>
    <col min="2306" max="2306" width="27" style="1405" customWidth="1"/>
    <col min="2307" max="2310" width="18.125" style="1405" customWidth="1"/>
    <col min="2311" max="2311" width="31.75" style="1405" customWidth="1"/>
    <col min="2312" max="2560" width="9" style="1405"/>
    <col min="2561" max="2561" width="19.125" style="1405" customWidth="1"/>
    <col min="2562" max="2562" width="27" style="1405" customWidth="1"/>
    <col min="2563" max="2566" width="18.125" style="1405" customWidth="1"/>
    <col min="2567" max="2567" width="31.75" style="1405" customWidth="1"/>
    <col min="2568" max="2816" width="9" style="1405"/>
    <col min="2817" max="2817" width="19.125" style="1405" customWidth="1"/>
    <col min="2818" max="2818" width="27" style="1405" customWidth="1"/>
    <col min="2819" max="2822" width="18.125" style="1405" customWidth="1"/>
    <col min="2823" max="2823" width="31.75" style="1405" customWidth="1"/>
    <col min="2824" max="3072" width="9" style="1405"/>
    <col min="3073" max="3073" width="19.125" style="1405" customWidth="1"/>
    <col min="3074" max="3074" width="27" style="1405" customWidth="1"/>
    <col min="3075" max="3078" width="18.125" style="1405" customWidth="1"/>
    <col min="3079" max="3079" width="31.75" style="1405" customWidth="1"/>
    <col min="3080" max="3328" width="9" style="1405"/>
    <col min="3329" max="3329" width="19.125" style="1405" customWidth="1"/>
    <col min="3330" max="3330" width="27" style="1405" customWidth="1"/>
    <col min="3331" max="3334" width="18.125" style="1405" customWidth="1"/>
    <col min="3335" max="3335" width="31.75" style="1405" customWidth="1"/>
    <col min="3336" max="3584" width="9" style="1405"/>
    <col min="3585" max="3585" width="19.125" style="1405" customWidth="1"/>
    <col min="3586" max="3586" width="27" style="1405" customWidth="1"/>
    <col min="3587" max="3590" width="18.125" style="1405" customWidth="1"/>
    <col min="3591" max="3591" width="31.75" style="1405" customWidth="1"/>
    <col min="3592" max="3840" width="9" style="1405"/>
    <col min="3841" max="3841" width="19.125" style="1405" customWidth="1"/>
    <col min="3842" max="3842" width="27" style="1405" customWidth="1"/>
    <col min="3843" max="3846" width="18.125" style="1405" customWidth="1"/>
    <col min="3847" max="3847" width="31.75" style="1405" customWidth="1"/>
    <col min="3848" max="4096" width="9" style="1405"/>
    <col min="4097" max="4097" width="19.125" style="1405" customWidth="1"/>
    <col min="4098" max="4098" width="27" style="1405" customWidth="1"/>
    <col min="4099" max="4102" width="18.125" style="1405" customWidth="1"/>
    <col min="4103" max="4103" width="31.75" style="1405" customWidth="1"/>
    <col min="4104" max="4352" width="9" style="1405"/>
    <col min="4353" max="4353" width="19.125" style="1405" customWidth="1"/>
    <col min="4354" max="4354" width="27" style="1405" customWidth="1"/>
    <col min="4355" max="4358" width="18.125" style="1405" customWidth="1"/>
    <col min="4359" max="4359" width="31.75" style="1405" customWidth="1"/>
    <col min="4360" max="4608" width="9" style="1405"/>
    <col min="4609" max="4609" width="19.125" style="1405" customWidth="1"/>
    <col min="4610" max="4610" width="27" style="1405" customWidth="1"/>
    <col min="4611" max="4614" width="18.125" style="1405" customWidth="1"/>
    <col min="4615" max="4615" width="31.75" style="1405" customWidth="1"/>
    <col min="4616" max="4864" width="9" style="1405"/>
    <col min="4865" max="4865" width="19.125" style="1405" customWidth="1"/>
    <col min="4866" max="4866" width="27" style="1405" customWidth="1"/>
    <col min="4867" max="4870" width="18.125" style="1405" customWidth="1"/>
    <col min="4871" max="4871" width="31.75" style="1405" customWidth="1"/>
    <col min="4872" max="5120" width="9" style="1405"/>
    <col min="5121" max="5121" width="19.125" style="1405" customWidth="1"/>
    <col min="5122" max="5122" width="27" style="1405" customWidth="1"/>
    <col min="5123" max="5126" width="18.125" style="1405" customWidth="1"/>
    <col min="5127" max="5127" width="31.75" style="1405" customWidth="1"/>
    <col min="5128" max="5376" width="9" style="1405"/>
    <col min="5377" max="5377" width="19.125" style="1405" customWidth="1"/>
    <col min="5378" max="5378" width="27" style="1405" customWidth="1"/>
    <col min="5379" max="5382" width="18.125" style="1405" customWidth="1"/>
    <col min="5383" max="5383" width="31.75" style="1405" customWidth="1"/>
    <col min="5384" max="5632" width="9" style="1405"/>
    <col min="5633" max="5633" width="19.125" style="1405" customWidth="1"/>
    <col min="5634" max="5634" width="27" style="1405" customWidth="1"/>
    <col min="5635" max="5638" width="18.125" style="1405" customWidth="1"/>
    <col min="5639" max="5639" width="31.75" style="1405" customWidth="1"/>
    <col min="5640" max="5888" width="9" style="1405"/>
    <col min="5889" max="5889" width="19.125" style="1405" customWidth="1"/>
    <col min="5890" max="5890" width="27" style="1405" customWidth="1"/>
    <col min="5891" max="5894" width="18.125" style="1405" customWidth="1"/>
    <col min="5895" max="5895" width="31.75" style="1405" customWidth="1"/>
    <col min="5896" max="6144" width="9" style="1405"/>
    <col min="6145" max="6145" width="19.125" style="1405" customWidth="1"/>
    <col min="6146" max="6146" width="27" style="1405" customWidth="1"/>
    <col min="6147" max="6150" width="18.125" style="1405" customWidth="1"/>
    <col min="6151" max="6151" width="31.75" style="1405" customWidth="1"/>
    <col min="6152" max="6400" width="9" style="1405"/>
    <col min="6401" max="6401" width="19.125" style="1405" customWidth="1"/>
    <col min="6402" max="6402" width="27" style="1405" customWidth="1"/>
    <col min="6403" max="6406" width="18.125" style="1405" customWidth="1"/>
    <col min="6407" max="6407" width="31.75" style="1405" customWidth="1"/>
    <col min="6408" max="6656" width="9" style="1405"/>
    <col min="6657" max="6657" width="19.125" style="1405" customWidth="1"/>
    <col min="6658" max="6658" width="27" style="1405" customWidth="1"/>
    <col min="6659" max="6662" width="18.125" style="1405" customWidth="1"/>
    <col min="6663" max="6663" width="31.75" style="1405" customWidth="1"/>
    <col min="6664" max="6912" width="9" style="1405"/>
    <col min="6913" max="6913" width="19.125" style="1405" customWidth="1"/>
    <col min="6914" max="6914" width="27" style="1405" customWidth="1"/>
    <col min="6915" max="6918" width="18.125" style="1405" customWidth="1"/>
    <col min="6919" max="6919" width="31.75" style="1405" customWidth="1"/>
    <col min="6920" max="7168" width="9" style="1405"/>
    <col min="7169" max="7169" width="19.125" style="1405" customWidth="1"/>
    <col min="7170" max="7170" width="27" style="1405" customWidth="1"/>
    <col min="7171" max="7174" width="18.125" style="1405" customWidth="1"/>
    <col min="7175" max="7175" width="31.75" style="1405" customWidth="1"/>
    <col min="7176" max="7424" width="9" style="1405"/>
    <col min="7425" max="7425" width="19.125" style="1405" customWidth="1"/>
    <col min="7426" max="7426" width="27" style="1405" customWidth="1"/>
    <col min="7427" max="7430" width="18.125" style="1405" customWidth="1"/>
    <col min="7431" max="7431" width="31.75" style="1405" customWidth="1"/>
    <col min="7432" max="7680" width="9" style="1405"/>
    <col min="7681" max="7681" width="19.125" style="1405" customWidth="1"/>
    <col min="7682" max="7682" width="27" style="1405" customWidth="1"/>
    <col min="7683" max="7686" width="18.125" style="1405" customWidth="1"/>
    <col min="7687" max="7687" width="31.75" style="1405" customWidth="1"/>
    <col min="7688" max="7936" width="9" style="1405"/>
    <col min="7937" max="7937" width="19.125" style="1405" customWidth="1"/>
    <col min="7938" max="7938" width="27" style="1405" customWidth="1"/>
    <col min="7939" max="7942" width="18.125" style="1405" customWidth="1"/>
    <col min="7943" max="7943" width="31.75" style="1405" customWidth="1"/>
    <col min="7944" max="8192" width="9" style="1405"/>
    <col min="8193" max="8193" width="19.125" style="1405" customWidth="1"/>
    <col min="8194" max="8194" width="27" style="1405" customWidth="1"/>
    <col min="8195" max="8198" width="18.125" style="1405" customWidth="1"/>
    <col min="8199" max="8199" width="31.75" style="1405" customWidth="1"/>
    <col min="8200" max="8448" width="9" style="1405"/>
    <col min="8449" max="8449" width="19.125" style="1405" customWidth="1"/>
    <col min="8450" max="8450" width="27" style="1405" customWidth="1"/>
    <col min="8451" max="8454" width="18.125" style="1405" customWidth="1"/>
    <col min="8455" max="8455" width="31.75" style="1405" customWidth="1"/>
    <col min="8456" max="8704" width="9" style="1405"/>
    <col min="8705" max="8705" width="19.125" style="1405" customWidth="1"/>
    <col min="8706" max="8706" width="27" style="1405" customWidth="1"/>
    <col min="8707" max="8710" width="18.125" style="1405" customWidth="1"/>
    <col min="8711" max="8711" width="31.75" style="1405" customWidth="1"/>
    <col min="8712" max="8960" width="9" style="1405"/>
    <col min="8961" max="8961" width="19.125" style="1405" customWidth="1"/>
    <col min="8962" max="8962" width="27" style="1405" customWidth="1"/>
    <col min="8963" max="8966" width="18.125" style="1405" customWidth="1"/>
    <col min="8967" max="8967" width="31.75" style="1405" customWidth="1"/>
    <col min="8968" max="9216" width="9" style="1405"/>
    <col min="9217" max="9217" width="19.125" style="1405" customWidth="1"/>
    <col min="9218" max="9218" width="27" style="1405" customWidth="1"/>
    <col min="9219" max="9222" width="18.125" style="1405" customWidth="1"/>
    <col min="9223" max="9223" width="31.75" style="1405" customWidth="1"/>
    <col min="9224" max="9472" width="9" style="1405"/>
    <col min="9473" max="9473" width="19.125" style="1405" customWidth="1"/>
    <col min="9474" max="9474" width="27" style="1405" customWidth="1"/>
    <col min="9475" max="9478" width="18.125" style="1405" customWidth="1"/>
    <col min="9479" max="9479" width="31.75" style="1405" customWidth="1"/>
    <col min="9480" max="9728" width="9" style="1405"/>
    <col min="9729" max="9729" width="19.125" style="1405" customWidth="1"/>
    <col min="9730" max="9730" width="27" style="1405" customWidth="1"/>
    <col min="9731" max="9734" width="18.125" style="1405" customWidth="1"/>
    <col min="9735" max="9735" width="31.75" style="1405" customWidth="1"/>
    <col min="9736" max="9984" width="9" style="1405"/>
    <col min="9985" max="9985" width="19.125" style="1405" customWidth="1"/>
    <col min="9986" max="9986" width="27" style="1405" customWidth="1"/>
    <col min="9987" max="9990" width="18.125" style="1405" customWidth="1"/>
    <col min="9991" max="9991" width="31.75" style="1405" customWidth="1"/>
    <col min="9992" max="10240" width="9" style="1405"/>
    <col min="10241" max="10241" width="19.125" style="1405" customWidth="1"/>
    <col min="10242" max="10242" width="27" style="1405" customWidth="1"/>
    <col min="10243" max="10246" width="18.125" style="1405" customWidth="1"/>
    <col min="10247" max="10247" width="31.75" style="1405" customWidth="1"/>
    <col min="10248" max="10496" width="9" style="1405"/>
    <col min="10497" max="10497" width="19.125" style="1405" customWidth="1"/>
    <col min="10498" max="10498" width="27" style="1405" customWidth="1"/>
    <col min="10499" max="10502" width="18.125" style="1405" customWidth="1"/>
    <col min="10503" max="10503" width="31.75" style="1405" customWidth="1"/>
    <col min="10504" max="10752" width="9" style="1405"/>
    <col min="10753" max="10753" width="19.125" style="1405" customWidth="1"/>
    <col min="10754" max="10754" width="27" style="1405" customWidth="1"/>
    <col min="10755" max="10758" width="18.125" style="1405" customWidth="1"/>
    <col min="10759" max="10759" width="31.75" style="1405" customWidth="1"/>
    <col min="10760" max="11008" width="9" style="1405"/>
    <col min="11009" max="11009" width="19.125" style="1405" customWidth="1"/>
    <col min="11010" max="11010" width="27" style="1405" customWidth="1"/>
    <col min="11011" max="11014" width="18.125" style="1405" customWidth="1"/>
    <col min="11015" max="11015" width="31.75" style="1405" customWidth="1"/>
    <col min="11016" max="11264" width="9" style="1405"/>
    <col min="11265" max="11265" width="19.125" style="1405" customWidth="1"/>
    <col min="11266" max="11266" width="27" style="1405" customWidth="1"/>
    <col min="11267" max="11270" width="18.125" style="1405" customWidth="1"/>
    <col min="11271" max="11271" width="31.75" style="1405" customWidth="1"/>
    <col min="11272" max="11520" width="9" style="1405"/>
    <col min="11521" max="11521" width="19.125" style="1405" customWidth="1"/>
    <col min="11522" max="11522" width="27" style="1405" customWidth="1"/>
    <col min="11523" max="11526" width="18.125" style="1405" customWidth="1"/>
    <col min="11527" max="11527" width="31.75" style="1405" customWidth="1"/>
    <col min="11528" max="11776" width="9" style="1405"/>
    <col min="11777" max="11777" width="19.125" style="1405" customWidth="1"/>
    <col min="11778" max="11778" width="27" style="1405" customWidth="1"/>
    <col min="11779" max="11782" width="18.125" style="1405" customWidth="1"/>
    <col min="11783" max="11783" width="31.75" style="1405" customWidth="1"/>
    <col min="11784" max="12032" width="9" style="1405"/>
    <col min="12033" max="12033" width="19.125" style="1405" customWidth="1"/>
    <col min="12034" max="12034" width="27" style="1405" customWidth="1"/>
    <col min="12035" max="12038" width="18.125" style="1405" customWidth="1"/>
    <col min="12039" max="12039" width="31.75" style="1405" customWidth="1"/>
    <col min="12040" max="12288" width="9" style="1405"/>
    <col min="12289" max="12289" width="19.125" style="1405" customWidth="1"/>
    <col min="12290" max="12290" width="27" style="1405" customWidth="1"/>
    <col min="12291" max="12294" width="18.125" style="1405" customWidth="1"/>
    <col min="12295" max="12295" width="31.75" style="1405" customWidth="1"/>
    <col min="12296" max="12544" width="9" style="1405"/>
    <col min="12545" max="12545" width="19.125" style="1405" customWidth="1"/>
    <col min="12546" max="12546" width="27" style="1405" customWidth="1"/>
    <col min="12547" max="12550" width="18.125" style="1405" customWidth="1"/>
    <col min="12551" max="12551" width="31.75" style="1405" customWidth="1"/>
    <col min="12552" max="12800" width="9" style="1405"/>
    <col min="12801" max="12801" width="19.125" style="1405" customWidth="1"/>
    <col min="12802" max="12802" width="27" style="1405" customWidth="1"/>
    <col min="12803" max="12806" width="18.125" style="1405" customWidth="1"/>
    <col min="12807" max="12807" width="31.75" style="1405" customWidth="1"/>
    <col min="12808" max="13056" width="9" style="1405"/>
    <col min="13057" max="13057" width="19.125" style="1405" customWidth="1"/>
    <col min="13058" max="13058" width="27" style="1405" customWidth="1"/>
    <col min="13059" max="13062" width="18.125" style="1405" customWidth="1"/>
    <col min="13063" max="13063" width="31.75" style="1405" customWidth="1"/>
    <col min="13064" max="13312" width="9" style="1405"/>
    <col min="13313" max="13313" width="19.125" style="1405" customWidth="1"/>
    <col min="13314" max="13314" width="27" style="1405" customWidth="1"/>
    <col min="13315" max="13318" width="18.125" style="1405" customWidth="1"/>
    <col min="13319" max="13319" width="31.75" style="1405" customWidth="1"/>
    <col min="13320" max="13568" width="9" style="1405"/>
    <col min="13569" max="13569" width="19.125" style="1405" customWidth="1"/>
    <col min="13570" max="13570" width="27" style="1405" customWidth="1"/>
    <col min="13571" max="13574" width="18.125" style="1405" customWidth="1"/>
    <col min="13575" max="13575" width="31.75" style="1405" customWidth="1"/>
    <col min="13576" max="13824" width="9" style="1405"/>
    <col min="13825" max="13825" width="19.125" style="1405" customWidth="1"/>
    <col min="13826" max="13826" width="27" style="1405" customWidth="1"/>
    <col min="13827" max="13830" width="18.125" style="1405" customWidth="1"/>
    <col min="13831" max="13831" width="31.75" style="1405" customWidth="1"/>
    <col min="13832" max="14080" width="9" style="1405"/>
    <col min="14081" max="14081" width="19.125" style="1405" customWidth="1"/>
    <col min="14082" max="14082" width="27" style="1405" customWidth="1"/>
    <col min="14083" max="14086" width="18.125" style="1405" customWidth="1"/>
    <col min="14087" max="14087" width="31.75" style="1405" customWidth="1"/>
    <col min="14088" max="14336" width="9" style="1405"/>
    <col min="14337" max="14337" width="19.125" style="1405" customWidth="1"/>
    <col min="14338" max="14338" width="27" style="1405" customWidth="1"/>
    <col min="14339" max="14342" width="18.125" style="1405" customWidth="1"/>
    <col min="14343" max="14343" width="31.75" style="1405" customWidth="1"/>
    <col min="14344" max="14592" width="9" style="1405"/>
    <col min="14593" max="14593" width="19.125" style="1405" customWidth="1"/>
    <col min="14594" max="14594" width="27" style="1405" customWidth="1"/>
    <col min="14595" max="14598" width="18.125" style="1405" customWidth="1"/>
    <col min="14599" max="14599" width="31.75" style="1405" customWidth="1"/>
    <col min="14600" max="14848" width="9" style="1405"/>
    <col min="14849" max="14849" width="19.125" style="1405" customWidth="1"/>
    <col min="14850" max="14850" width="27" style="1405" customWidth="1"/>
    <col min="14851" max="14854" width="18.125" style="1405" customWidth="1"/>
    <col min="14855" max="14855" width="31.75" style="1405" customWidth="1"/>
    <col min="14856" max="15104" width="9" style="1405"/>
    <col min="15105" max="15105" width="19.125" style="1405" customWidth="1"/>
    <col min="15106" max="15106" width="27" style="1405" customWidth="1"/>
    <col min="15107" max="15110" width="18.125" style="1405" customWidth="1"/>
    <col min="15111" max="15111" width="31.75" style="1405" customWidth="1"/>
    <col min="15112" max="15360" width="9" style="1405"/>
    <col min="15361" max="15361" width="19.125" style="1405" customWidth="1"/>
    <col min="15362" max="15362" width="27" style="1405" customWidth="1"/>
    <col min="15363" max="15366" width="18.125" style="1405" customWidth="1"/>
    <col min="15367" max="15367" width="31.75" style="1405" customWidth="1"/>
    <col min="15368" max="15616" width="9" style="1405"/>
    <col min="15617" max="15617" width="19.125" style="1405" customWidth="1"/>
    <col min="15618" max="15618" width="27" style="1405" customWidth="1"/>
    <col min="15619" max="15622" width="18.125" style="1405" customWidth="1"/>
    <col min="15623" max="15623" width="31.75" style="1405" customWidth="1"/>
    <col min="15624" max="15872" width="9" style="1405"/>
    <col min="15873" max="15873" width="19.125" style="1405" customWidth="1"/>
    <col min="15874" max="15874" width="27" style="1405" customWidth="1"/>
    <col min="15875" max="15878" width="18.125" style="1405" customWidth="1"/>
    <col min="15879" max="15879" width="31.75" style="1405" customWidth="1"/>
    <col min="15880" max="16128" width="9" style="1405"/>
    <col min="16129" max="16129" width="19.125" style="1405" customWidth="1"/>
    <col min="16130" max="16130" width="27" style="1405" customWidth="1"/>
    <col min="16131" max="16134" width="18.125" style="1405" customWidth="1"/>
    <col min="16135" max="16135" width="31.75" style="1405" customWidth="1"/>
    <col min="16136" max="16384" width="9" style="1405"/>
  </cols>
  <sheetData>
    <row r="1" spans="1:8" ht="17.25">
      <c r="A1" s="1486" t="s">
        <v>1695</v>
      </c>
      <c r="B1" s="1487"/>
      <c r="C1" s="1487"/>
      <c r="D1" s="1487"/>
      <c r="E1" s="1487"/>
      <c r="F1" s="1488" t="s">
        <v>732</v>
      </c>
      <c r="G1" s="1403" t="s">
        <v>2198</v>
      </c>
    </row>
    <row r="2" spans="1:8" ht="19.5">
      <c r="A2" s="1486" t="s">
        <v>2151</v>
      </c>
      <c r="B2" s="1407" t="s">
        <v>2199</v>
      </c>
      <c r="C2" s="1489"/>
      <c r="D2" s="1489"/>
      <c r="E2" s="1489"/>
      <c r="F2" s="1488" t="s">
        <v>2110</v>
      </c>
      <c r="G2" s="1411" t="s">
        <v>2200</v>
      </c>
    </row>
    <row r="3" spans="1:8" ht="27.75">
      <c r="A3" s="1917" t="s">
        <v>2224</v>
      </c>
      <c r="B3" s="1917"/>
      <c r="C3" s="1917"/>
      <c r="D3" s="1917"/>
      <c r="E3" s="1917"/>
      <c r="F3" s="1917"/>
      <c r="G3" s="1917"/>
      <c r="H3" s="446" t="s">
        <v>113</v>
      </c>
    </row>
    <row r="4" spans="1:8" ht="20.25" thickBot="1">
      <c r="A4" s="1918" t="s">
        <v>2225</v>
      </c>
      <c r="B4" s="1918"/>
      <c r="C4" s="1490"/>
      <c r="D4" s="1491" t="s">
        <v>2221</v>
      </c>
      <c r="E4" s="1492"/>
      <c r="F4" s="1492"/>
      <c r="G4" s="1490" t="s">
        <v>2155</v>
      </c>
    </row>
    <row r="5" spans="1:8" ht="35.25" thickBot="1">
      <c r="A5" s="1919" t="s">
        <v>2156</v>
      </c>
      <c r="B5" s="1920"/>
      <c r="C5" s="1493" t="s">
        <v>2157</v>
      </c>
      <c r="D5" s="1494" t="s">
        <v>2226</v>
      </c>
      <c r="E5" s="1493" t="s">
        <v>2159</v>
      </c>
      <c r="F5" s="1495" t="s">
        <v>2160</v>
      </c>
      <c r="G5" s="1496" t="s">
        <v>2161</v>
      </c>
    </row>
    <row r="6" spans="1:8">
      <c r="A6" s="1921" t="s">
        <v>2162</v>
      </c>
      <c r="B6" s="1922"/>
      <c r="C6" s="1497">
        <v>0</v>
      </c>
      <c r="D6" s="1497">
        <v>0</v>
      </c>
      <c r="E6" s="1497">
        <v>0</v>
      </c>
      <c r="F6" s="1497">
        <v>0</v>
      </c>
      <c r="G6" s="1498">
        <v>0</v>
      </c>
    </row>
    <row r="7" spans="1:8">
      <c r="A7" s="1923" t="s">
        <v>2163</v>
      </c>
      <c r="B7" s="1924"/>
      <c r="C7" s="1499">
        <v>0</v>
      </c>
      <c r="D7" s="1499">
        <v>0</v>
      </c>
      <c r="E7" s="1499">
        <v>0</v>
      </c>
      <c r="F7" s="1499">
        <v>0</v>
      </c>
      <c r="G7" s="1500">
        <v>0</v>
      </c>
    </row>
    <row r="8" spans="1:8">
      <c r="A8" s="1915" t="s">
        <v>2164</v>
      </c>
      <c r="B8" s="1916"/>
      <c r="C8" s="1499">
        <v>0</v>
      </c>
      <c r="D8" s="1499">
        <v>0</v>
      </c>
      <c r="E8" s="1499">
        <v>0</v>
      </c>
      <c r="F8" s="1499">
        <v>0</v>
      </c>
      <c r="G8" s="1500">
        <v>0</v>
      </c>
    </row>
    <row r="9" spans="1:8">
      <c r="A9" s="1925" t="s">
        <v>2165</v>
      </c>
      <c r="B9" s="1926"/>
      <c r="C9" s="1499">
        <v>0</v>
      </c>
      <c r="D9" s="1927"/>
      <c r="E9" s="1927"/>
      <c r="F9" s="1927"/>
      <c r="G9" s="1928"/>
    </row>
    <row r="10" spans="1:8">
      <c r="A10" s="1929" t="s">
        <v>2166</v>
      </c>
      <c r="B10" s="1930"/>
      <c r="C10" s="1499">
        <v>0</v>
      </c>
      <c r="D10" s="1927"/>
      <c r="E10" s="1927"/>
      <c r="F10" s="1927"/>
      <c r="G10" s="1928"/>
    </row>
    <row r="11" spans="1:8">
      <c r="A11" s="1929" t="s">
        <v>2167</v>
      </c>
      <c r="B11" s="1930"/>
      <c r="C11" s="1499">
        <v>0</v>
      </c>
      <c r="D11" s="1927"/>
      <c r="E11" s="1927"/>
      <c r="F11" s="1927"/>
      <c r="G11" s="1928"/>
    </row>
    <row r="12" spans="1:8">
      <c r="A12" s="1929" t="s">
        <v>2168</v>
      </c>
      <c r="B12" s="1930"/>
      <c r="C12" s="1499">
        <v>0</v>
      </c>
      <c r="D12" s="1501">
        <v>0</v>
      </c>
      <c r="E12" s="1501">
        <v>0</v>
      </c>
      <c r="F12" s="1501">
        <v>0</v>
      </c>
      <c r="G12" s="1502">
        <v>0</v>
      </c>
    </row>
    <row r="13" spans="1:8">
      <c r="A13" s="1915" t="s">
        <v>2169</v>
      </c>
      <c r="B13" s="1916"/>
      <c r="C13" s="1499">
        <v>0</v>
      </c>
      <c r="D13" s="1501">
        <v>0</v>
      </c>
      <c r="E13" s="1501">
        <v>0</v>
      </c>
      <c r="F13" s="1501">
        <v>0</v>
      </c>
      <c r="G13" s="1502">
        <v>0</v>
      </c>
    </row>
    <row r="14" spans="1:8">
      <c r="A14" s="1923" t="s">
        <v>2170</v>
      </c>
      <c r="B14" s="1924"/>
      <c r="C14" s="1499">
        <v>0</v>
      </c>
      <c r="D14" s="1501">
        <v>0</v>
      </c>
      <c r="E14" s="1501">
        <v>0</v>
      </c>
      <c r="F14" s="1501">
        <v>0</v>
      </c>
      <c r="G14" s="1502">
        <v>0</v>
      </c>
    </row>
    <row r="15" spans="1:8">
      <c r="A15" s="1915" t="s">
        <v>2171</v>
      </c>
      <c r="B15" s="1916"/>
      <c r="C15" s="1499">
        <v>0</v>
      </c>
      <c r="D15" s="1501">
        <v>0</v>
      </c>
      <c r="E15" s="1501">
        <v>0</v>
      </c>
      <c r="F15" s="1501">
        <v>0</v>
      </c>
      <c r="G15" s="1502">
        <v>0</v>
      </c>
    </row>
    <row r="16" spans="1:8">
      <c r="A16" s="1915" t="s">
        <v>2172</v>
      </c>
      <c r="B16" s="1916"/>
      <c r="C16" s="1499">
        <v>0</v>
      </c>
      <c r="D16" s="1501">
        <v>0</v>
      </c>
      <c r="E16" s="1501">
        <v>0</v>
      </c>
      <c r="F16" s="1501">
        <v>0</v>
      </c>
      <c r="G16" s="1502">
        <v>0</v>
      </c>
    </row>
    <row r="17" spans="1:7">
      <c r="A17" s="1915" t="s">
        <v>2173</v>
      </c>
      <c r="B17" s="1916"/>
      <c r="C17" s="1499">
        <v>0</v>
      </c>
      <c r="D17" s="1501">
        <v>0</v>
      </c>
      <c r="E17" s="1501">
        <v>0</v>
      </c>
      <c r="F17" s="1501">
        <v>0</v>
      </c>
      <c r="G17" s="1502">
        <v>0</v>
      </c>
    </row>
    <row r="18" spans="1:7">
      <c r="A18" s="1933" t="s">
        <v>2174</v>
      </c>
      <c r="B18" s="1934"/>
      <c r="C18" s="1499">
        <v>0</v>
      </c>
      <c r="D18" s="1501">
        <v>0</v>
      </c>
      <c r="E18" s="1501">
        <v>0</v>
      </c>
      <c r="F18" s="1501">
        <v>0</v>
      </c>
      <c r="G18" s="1502">
        <v>0</v>
      </c>
    </row>
    <row r="19" spans="1:7">
      <c r="A19" s="1915" t="s">
        <v>2175</v>
      </c>
      <c r="B19" s="1916"/>
      <c r="C19" s="1499">
        <v>0</v>
      </c>
      <c r="D19" s="1501">
        <v>0</v>
      </c>
      <c r="E19" s="1501">
        <v>0</v>
      </c>
      <c r="F19" s="1501">
        <v>0</v>
      </c>
      <c r="G19" s="1502">
        <v>0</v>
      </c>
    </row>
    <row r="20" spans="1:7">
      <c r="A20" s="1915" t="s">
        <v>2176</v>
      </c>
      <c r="B20" s="1916"/>
      <c r="C20" s="1499">
        <v>0</v>
      </c>
      <c r="D20" s="1501">
        <v>0</v>
      </c>
      <c r="E20" s="1501">
        <v>0</v>
      </c>
      <c r="F20" s="1501">
        <v>0</v>
      </c>
      <c r="G20" s="1502">
        <v>0</v>
      </c>
    </row>
    <row r="21" spans="1:7">
      <c r="A21" s="1935" t="s">
        <v>2177</v>
      </c>
      <c r="B21" s="1936"/>
      <c r="C21" s="1499">
        <v>0</v>
      </c>
      <c r="D21" s="1501">
        <v>0</v>
      </c>
      <c r="E21" s="1501">
        <v>0</v>
      </c>
      <c r="F21" s="1501">
        <v>0</v>
      </c>
      <c r="G21" s="1502">
        <v>0</v>
      </c>
    </row>
    <row r="22" spans="1:7">
      <c r="A22" s="1933" t="s">
        <v>2178</v>
      </c>
      <c r="B22" s="1934"/>
      <c r="C22" s="1499">
        <v>0</v>
      </c>
      <c r="D22" s="1501">
        <v>0</v>
      </c>
      <c r="E22" s="1501">
        <v>0</v>
      </c>
      <c r="F22" s="1501">
        <v>0</v>
      </c>
      <c r="G22" s="1502">
        <v>0</v>
      </c>
    </row>
    <row r="23" spans="1:7">
      <c r="A23" s="1931" t="s">
        <v>2179</v>
      </c>
      <c r="B23" s="1932"/>
      <c r="C23" s="1499">
        <v>0</v>
      </c>
      <c r="D23" s="1501">
        <v>0</v>
      </c>
      <c r="E23" s="1501">
        <v>0</v>
      </c>
      <c r="F23" s="1501">
        <v>0</v>
      </c>
      <c r="G23" s="1502">
        <v>0</v>
      </c>
    </row>
    <row r="24" spans="1:7" ht="16.5" customHeight="1">
      <c r="A24" s="1931" t="s">
        <v>2180</v>
      </c>
      <c r="B24" s="1932"/>
      <c r="C24" s="1499">
        <v>0</v>
      </c>
      <c r="D24" s="1501">
        <v>0</v>
      </c>
      <c r="E24" s="1501">
        <v>0</v>
      </c>
      <c r="F24" s="1501">
        <v>0</v>
      </c>
      <c r="G24" s="1502">
        <v>0</v>
      </c>
    </row>
    <row r="25" spans="1:7" ht="16.5" customHeight="1">
      <c r="A25" s="1941" t="s">
        <v>2181</v>
      </c>
      <c r="B25" s="1942"/>
      <c r="C25" s="1499">
        <v>0</v>
      </c>
      <c r="D25" s="1501">
        <v>0</v>
      </c>
      <c r="E25" s="1501">
        <v>0</v>
      </c>
      <c r="F25" s="1501">
        <v>0</v>
      </c>
      <c r="G25" s="1502">
        <v>0</v>
      </c>
    </row>
    <row r="26" spans="1:7">
      <c r="A26" s="1931" t="s">
        <v>2182</v>
      </c>
      <c r="B26" s="1932"/>
      <c r="C26" s="1499">
        <v>0</v>
      </c>
      <c r="D26" s="1501">
        <v>0</v>
      </c>
      <c r="E26" s="1501">
        <v>0</v>
      </c>
      <c r="F26" s="1501">
        <v>0</v>
      </c>
      <c r="G26" s="1502">
        <v>0</v>
      </c>
    </row>
    <row r="27" spans="1:7" ht="35.25" customHeight="1">
      <c r="A27" s="1941" t="s">
        <v>2183</v>
      </c>
      <c r="B27" s="1942"/>
      <c r="C27" s="1499">
        <v>0</v>
      </c>
      <c r="D27" s="1501">
        <v>0</v>
      </c>
      <c r="E27" s="1501">
        <v>0</v>
      </c>
      <c r="F27" s="1501">
        <v>0</v>
      </c>
      <c r="G27" s="1502">
        <v>0</v>
      </c>
    </row>
    <row r="28" spans="1:7">
      <c r="A28" s="1941" t="s">
        <v>2184</v>
      </c>
      <c r="B28" s="1942"/>
      <c r="C28" s="1499">
        <v>0</v>
      </c>
      <c r="D28" s="1501">
        <v>0</v>
      </c>
      <c r="E28" s="1501">
        <v>0</v>
      </c>
      <c r="F28" s="1501">
        <v>0</v>
      </c>
      <c r="G28" s="1502">
        <v>0</v>
      </c>
    </row>
    <row r="29" spans="1:7">
      <c r="A29" s="1933" t="s">
        <v>2185</v>
      </c>
      <c r="B29" s="1934"/>
      <c r="C29" s="1499">
        <v>0</v>
      </c>
      <c r="D29" s="1501">
        <v>0</v>
      </c>
      <c r="E29" s="1501">
        <v>0</v>
      </c>
      <c r="F29" s="1501">
        <v>0</v>
      </c>
      <c r="G29" s="1502">
        <v>0</v>
      </c>
    </row>
    <row r="30" spans="1:7" s="1503" customFormat="1">
      <c r="A30" s="1931" t="s">
        <v>2186</v>
      </c>
      <c r="B30" s="1932"/>
      <c r="C30" s="1499">
        <v>0</v>
      </c>
      <c r="D30" s="1501">
        <v>0</v>
      </c>
      <c r="E30" s="1501">
        <v>0</v>
      </c>
      <c r="F30" s="1501">
        <v>0</v>
      </c>
      <c r="G30" s="1502">
        <v>0</v>
      </c>
    </row>
    <row r="31" spans="1:7" s="1503" customFormat="1">
      <c r="A31" s="1931" t="s">
        <v>2187</v>
      </c>
      <c r="B31" s="1932"/>
      <c r="C31" s="1499">
        <v>0</v>
      </c>
      <c r="D31" s="1501">
        <v>0</v>
      </c>
      <c r="E31" s="1501">
        <v>0</v>
      </c>
      <c r="F31" s="1501">
        <v>0</v>
      </c>
      <c r="G31" s="1502">
        <v>0</v>
      </c>
    </row>
    <row r="32" spans="1:7">
      <c r="A32" s="1937" t="s">
        <v>2188</v>
      </c>
      <c r="B32" s="1938"/>
      <c r="C32" s="1499">
        <v>0</v>
      </c>
      <c r="D32" s="1501">
        <v>0</v>
      </c>
      <c r="E32" s="1501">
        <v>0</v>
      </c>
      <c r="F32" s="1501">
        <v>0</v>
      </c>
      <c r="G32" s="1502">
        <v>0</v>
      </c>
    </row>
    <row r="33" spans="1:7" ht="17.25" customHeight="1" thickBot="1">
      <c r="A33" s="1939" t="s">
        <v>2227</v>
      </c>
      <c r="B33" s="1940"/>
      <c r="C33" s="1504">
        <v>0</v>
      </c>
      <c r="D33" s="1505">
        <v>0</v>
      </c>
      <c r="E33" s="1505">
        <v>0</v>
      </c>
      <c r="F33" s="1505">
        <v>0</v>
      </c>
      <c r="G33" s="1506">
        <v>0</v>
      </c>
    </row>
    <row r="34" spans="1:7">
      <c r="A34" s="1507" t="s">
        <v>2189</v>
      </c>
      <c r="B34" s="1507" t="s">
        <v>1711</v>
      </c>
      <c r="C34" s="1508" t="s">
        <v>1307</v>
      </c>
      <c r="D34" s="1507"/>
      <c r="E34" s="1508" t="s">
        <v>2190</v>
      </c>
      <c r="F34" s="1508"/>
      <c r="G34" s="1508" t="s">
        <v>2230</v>
      </c>
    </row>
    <row r="35" spans="1:7">
      <c r="C35" s="1508" t="s">
        <v>916</v>
      </c>
      <c r="D35" s="1507"/>
      <c r="E35" s="1508"/>
      <c r="F35" s="1508"/>
      <c r="G35" s="1508"/>
    </row>
    <row r="36" spans="1:7" ht="19.5">
      <c r="A36" s="1503" t="s">
        <v>2228</v>
      </c>
      <c r="C36" s="1398"/>
      <c r="D36" s="1398"/>
      <c r="E36" s="1412"/>
      <c r="F36" s="1412"/>
      <c r="G36" s="1412"/>
    </row>
    <row r="37" spans="1:7" ht="19.5">
      <c r="A37" s="1503" t="s">
        <v>2229</v>
      </c>
      <c r="C37" s="1398"/>
      <c r="D37" s="1398"/>
      <c r="E37" s="1412"/>
      <c r="F37" s="1412"/>
      <c r="G37" s="1412"/>
    </row>
    <row r="38" spans="1:7" ht="19.5">
      <c r="A38" s="1503" t="s">
        <v>2194</v>
      </c>
      <c r="C38" s="1398"/>
      <c r="D38" s="1398"/>
      <c r="E38" s="1412"/>
      <c r="F38" s="1412"/>
      <c r="G38" s="1412"/>
    </row>
    <row r="39" spans="1:7" ht="19.5">
      <c r="A39" s="1509" t="s">
        <v>2195</v>
      </c>
      <c r="B39" s="1412"/>
      <c r="C39" s="1398"/>
      <c r="D39" s="1398"/>
      <c r="E39" s="1412"/>
      <c r="F39" s="1412"/>
      <c r="G39" s="1412"/>
    </row>
  </sheetData>
  <mergeCells count="35">
    <mergeCell ref="A30:B30"/>
    <mergeCell ref="A31:B31"/>
    <mergeCell ref="A32:B32"/>
    <mergeCell ref="A33:B33"/>
    <mergeCell ref="A24:B24"/>
    <mergeCell ref="A25:B25"/>
    <mergeCell ref="A26:B26"/>
    <mergeCell ref="A27:B27"/>
    <mergeCell ref="A28:B28"/>
    <mergeCell ref="A29:B29"/>
    <mergeCell ref="A23:B23"/>
    <mergeCell ref="A12:B12"/>
    <mergeCell ref="A13:B13"/>
    <mergeCell ref="A14:B14"/>
    <mergeCell ref="A15:B15"/>
    <mergeCell ref="A16:B16"/>
    <mergeCell ref="A17:B17"/>
    <mergeCell ref="A18:B18"/>
    <mergeCell ref="A19:B19"/>
    <mergeCell ref="A20:B20"/>
    <mergeCell ref="A21:B21"/>
    <mergeCell ref="A22:B22"/>
    <mergeCell ref="A9:B9"/>
    <mergeCell ref="D9:D11"/>
    <mergeCell ref="E9:E11"/>
    <mergeCell ref="F9:F11"/>
    <mergeCell ref="G9:G11"/>
    <mergeCell ref="A10:B10"/>
    <mergeCell ref="A11:B11"/>
    <mergeCell ref="A8:B8"/>
    <mergeCell ref="A3:G3"/>
    <mergeCell ref="A4:B4"/>
    <mergeCell ref="A5:B5"/>
    <mergeCell ref="A6:B6"/>
    <mergeCell ref="A7:B7"/>
  </mergeCells>
  <phoneticPr fontId="2" type="noConversion"/>
  <hyperlinks>
    <hyperlink ref="H3" location="預告統計資料發布時間表!A1" display="回發布時間表" xr:uid="{95C9590F-09E5-4C41-A2BA-3A00B1D654E5}"/>
  </hyperlinks>
  <pageMargins left="0.7" right="0.7" top="0.75" bottom="0.75" header="0.3" footer="0.3"/>
  <pageSetup paperSize="9" scale="72" orientation="landscape" horizontalDpi="4294967295" verticalDpi="4294967295"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BFD-CD63-4E7C-9CF2-2239C1395306}">
  <dimension ref="A1:K32"/>
  <sheetViews>
    <sheetView showGridLines="0" workbookViewId="0">
      <selection activeCell="G15" sqref="G15:G18"/>
    </sheetView>
  </sheetViews>
  <sheetFormatPr defaultRowHeight="16.5"/>
  <cols>
    <col min="1" max="1" width="12.625" style="847" customWidth="1"/>
    <col min="2" max="2" width="11.875" style="847" customWidth="1"/>
    <col min="3" max="3" width="10.375" style="847" customWidth="1"/>
    <col min="4" max="4" width="10.25" style="847" customWidth="1"/>
    <col min="5" max="5" width="11.125" style="847" customWidth="1"/>
    <col min="6" max="6" width="13.125" style="847" customWidth="1"/>
    <col min="7" max="7" width="14" style="847" customWidth="1"/>
    <col min="8" max="8" width="12.625" style="847" customWidth="1"/>
    <col min="9" max="9" width="14.875" style="847" customWidth="1"/>
    <col min="10" max="10" width="20.25" style="847" customWidth="1"/>
    <col min="11" max="256" width="9" style="847"/>
    <col min="257" max="257" width="12.625" style="847" customWidth="1"/>
    <col min="258" max="258" width="11.875" style="847" customWidth="1"/>
    <col min="259" max="259" width="10.375" style="847" customWidth="1"/>
    <col min="260" max="260" width="10.25" style="847" customWidth="1"/>
    <col min="261" max="261" width="11.125" style="847" customWidth="1"/>
    <col min="262" max="262" width="13.125" style="847" customWidth="1"/>
    <col min="263" max="263" width="14" style="847" customWidth="1"/>
    <col min="264" max="264" width="12.625" style="847" customWidth="1"/>
    <col min="265" max="265" width="14.875" style="847" customWidth="1"/>
    <col min="266" max="266" width="20.25" style="847" customWidth="1"/>
    <col min="267" max="512" width="9" style="847"/>
    <col min="513" max="513" width="12.625" style="847" customWidth="1"/>
    <col min="514" max="514" width="11.875" style="847" customWidth="1"/>
    <col min="515" max="515" width="10.375" style="847" customWidth="1"/>
    <col min="516" max="516" width="10.25" style="847" customWidth="1"/>
    <col min="517" max="517" width="11.125" style="847" customWidth="1"/>
    <col min="518" max="518" width="13.125" style="847" customWidth="1"/>
    <col min="519" max="519" width="14" style="847" customWidth="1"/>
    <col min="520" max="520" width="12.625" style="847" customWidth="1"/>
    <col min="521" max="521" width="14.875" style="847" customWidth="1"/>
    <col min="522" max="522" width="20.25" style="847" customWidth="1"/>
    <col min="523" max="768" width="9" style="847"/>
    <col min="769" max="769" width="12.625" style="847" customWidth="1"/>
    <col min="770" max="770" width="11.875" style="847" customWidth="1"/>
    <col min="771" max="771" width="10.375" style="847" customWidth="1"/>
    <col min="772" max="772" width="10.25" style="847" customWidth="1"/>
    <col min="773" max="773" width="11.125" style="847" customWidth="1"/>
    <col min="774" max="774" width="13.125" style="847" customWidth="1"/>
    <col min="775" max="775" width="14" style="847" customWidth="1"/>
    <col min="776" max="776" width="12.625" style="847" customWidth="1"/>
    <col min="777" max="777" width="14.875" style="847" customWidth="1"/>
    <col min="778" max="778" width="20.25" style="847" customWidth="1"/>
    <col min="779" max="1024" width="9" style="847"/>
    <col min="1025" max="1025" width="12.625" style="847" customWidth="1"/>
    <col min="1026" max="1026" width="11.875" style="847" customWidth="1"/>
    <col min="1027" max="1027" width="10.375" style="847" customWidth="1"/>
    <col min="1028" max="1028" width="10.25" style="847" customWidth="1"/>
    <col min="1029" max="1029" width="11.125" style="847" customWidth="1"/>
    <col min="1030" max="1030" width="13.125" style="847" customWidth="1"/>
    <col min="1031" max="1031" width="14" style="847" customWidth="1"/>
    <col min="1032" max="1032" width="12.625" style="847" customWidth="1"/>
    <col min="1033" max="1033" width="14.875" style="847" customWidth="1"/>
    <col min="1034" max="1034" width="20.25" style="847" customWidth="1"/>
    <col min="1035" max="1280" width="9" style="847"/>
    <col min="1281" max="1281" width="12.625" style="847" customWidth="1"/>
    <col min="1282" max="1282" width="11.875" style="847" customWidth="1"/>
    <col min="1283" max="1283" width="10.375" style="847" customWidth="1"/>
    <col min="1284" max="1284" width="10.25" style="847" customWidth="1"/>
    <col min="1285" max="1285" width="11.125" style="847" customWidth="1"/>
    <col min="1286" max="1286" width="13.125" style="847" customWidth="1"/>
    <col min="1287" max="1287" width="14" style="847" customWidth="1"/>
    <col min="1288" max="1288" width="12.625" style="847" customWidth="1"/>
    <col min="1289" max="1289" width="14.875" style="847" customWidth="1"/>
    <col min="1290" max="1290" width="20.25" style="847" customWidth="1"/>
    <col min="1291" max="1536" width="9" style="847"/>
    <col min="1537" max="1537" width="12.625" style="847" customWidth="1"/>
    <col min="1538" max="1538" width="11.875" style="847" customWidth="1"/>
    <col min="1539" max="1539" width="10.375" style="847" customWidth="1"/>
    <col min="1540" max="1540" width="10.25" style="847" customWidth="1"/>
    <col min="1541" max="1541" width="11.125" style="847" customWidth="1"/>
    <col min="1542" max="1542" width="13.125" style="847" customWidth="1"/>
    <col min="1543" max="1543" width="14" style="847" customWidth="1"/>
    <col min="1544" max="1544" width="12.625" style="847" customWidth="1"/>
    <col min="1545" max="1545" width="14.875" style="847" customWidth="1"/>
    <col min="1546" max="1546" width="20.25" style="847" customWidth="1"/>
    <col min="1547" max="1792" width="9" style="847"/>
    <col min="1793" max="1793" width="12.625" style="847" customWidth="1"/>
    <col min="1794" max="1794" width="11.875" style="847" customWidth="1"/>
    <col min="1795" max="1795" width="10.375" style="847" customWidth="1"/>
    <col min="1796" max="1796" width="10.25" style="847" customWidth="1"/>
    <col min="1797" max="1797" width="11.125" style="847" customWidth="1"/>
    <col min="1798" max="1798" width="13.125" style="847" customWidth="1"/>
    <col min="1799" max="1799" width="14" style="847" customWidth="1"/>
    <col min="1800" max="1800" width="12.625" style="847" customWidth="1"/>
    <col min="1801" max="1801" width="14.875" style="847" customWidth="1"/>
    <col min="1802" max="1802" width="20.25" style="847" customWidth="1"/>
    <col min="1803" max="2048" width="9" style="847"/>
    <col min="2049" max="2049" width="12.625" style="847" customWidth="1"/>
    <col min="2050" max="2050" width="11.875" style="847" customWidth="1"/>
    <col min="2051" max="2051" width="10.375" style="847" customWidth="1"/>
    <col min="2052" max="2052" width="10.25" style="847" customWidth="1"/>
    <col min="2053" max="2053" width="11.125" style="847" customWidth="1"/>
    <col min="2054" max="2054" width="13.125" style="847" customWidth="1"/>
    <col min="2055" max="2055" width="14" style="847" customWidth="1"/>
    <col min="2056" max="2056" width="12.625" style="847" customWidth="1"/>
    <col min="2057" max="2057" width="14.875" style="847" customWidth="1"/>
    <col min="2058" max="2058" width="20.25" style="847" customWidth="1"/>
    <col min="2059" max="2304" width="9" style="847"/>
    <col min="2305" max="2305" width="12.625" style="847" customWidth="1"/>
    <col min="2306" max="2306" width="11.875" style="847" customWidth="1"/>
    <col min="2307" max="2307" width="10.375" style="847" customWidth="1"/>
    <col min="2308" max="2308" width="10.25" style="847" customWidth="1"/>
    <col min="2309" max="2309" width="11.125" style="847" customWidth="1"/>
    <col min="2310" max="2310" width="13.125" style="847" customWidth="1"/>
    <col min="2311" max="2311" width="14" style="847" customWidth="1"/>
    <col min="2312" max="2312" width="12.625" style="847" customWidth="1"/>
    <col min="2313" max="2313" width="14.875" style="847" customWidth="1"/>
    <col min="2314" max="2314" width="20.25" style="847" customWidth="1"/>
    <col min="2315" max="2560" width="9" style="847"/>
    <col min="2561" max="2561" width="12.625" style="847" customWidth="1"/>
    <col min="2562" max="2562" width="11.875" style="847" customWidth="1"/>
    <col min="2563" max="2563" width="10.375" style="847" customWidth="1"/>
    <col min="2564" max="2564" width="10.25" style="847" customWidth="1"/>
    <col min="2565" max="2565" width="11.125" style="847" customWidth="1"/>
    <col min="2566" max="2566" width="13.125" style="847" customWidth="1"/>
    <col min="2567" max="2567" width="14" style="847" customWidth="1"/>
    <col min="2568" max="2568" width="12.625" style="847" customWidth="1"/>
    <col min="2569" max="2569" width="14.875" style="847" customWidth="1"/>
    <col min="2570" max="2570" width="20.25" style="847" customWidth="1"/>
    <col min="2571" max="2816" width="9" style="847"/>
    <col min="2817" max="2817" width="12.625" style="847" customWidth="1"/>
    <col min="2818" max="2818" width="11.875" style="847" customWidth="1"/>
    <col min="2819" max="2819" width="10.375" style="847" customWidth="1"/>
    <col min="2820" max="2820" width="10.25" style="847" customWidth="1"/>
    <col min="2821" max="2821" width="11.125" style="847" customWidth="1"/>
    <col min="2822" max="2822" width="13.125" style="847" customWidth="1"/>
    <col min="2823" max="2823" width="14" style="847" customWidth="1"/>
    <col min="2824" max="2824" width="12.625" style="847" customWidth="1"/>
    <col min="2825" max="2825" width="14.875" style="847" customWidth="1"/>
    <col min="2826" max="2826" width="20.25" style="847" customWidth="1"/>
    <col min="2827" max="3072" width="9" style="847"/>
    <col min="3073" max="3073" width="12.625" style="847" customWidth="1"/>
    <col min="3074" max="3074" width="11.875" style="847" customWidth="1"/>
    <col min="3075" max="3075" width="10.375" style="847" customWidth="1"/>
    <col min="3076" max="3076" width="10.25" style="847" customWidth="1"/>
    <col min="3077" max="3077" width="11.125" style="847" customWidth="1"/>
    <col min="3078" max="3078" width="13.125" style="847" customWidth="1"/>
    <col min="3079" max="3079" width="14" style="847" customWidth="1"/>
    <col min="3080" max="3080" width="12.625" style="847" customWidth="1"/>
    <col min="3081" max="3081" width="14.875" style="847" customWidth="1"/>
    <col min="3082" max="3082" width="20.25" style="847" customWidth="1"/>
    <col min="3083" max="3328" width="9" style="847"/>
    <col min="3329" max="3329" width="12.625" style="847" customWidth="1"/>
    <col min="3330" max="3330" width="11.875" style="847" customWidth="1"/>
    <col min="3331" max="3331" width="10.375" style="847" customWidth="1"/>
    <col min="3332" max="3332" width="10.25" style="847" customWidth="1"/>
    <col min="3333" max="3333" width="11.125" style="847" customWidth="1"/>
    <col min="3334" max="3334" width="13.125" style="847" customWidth="1"/>
    <col min="3335" max="3335" width="14" style="847" customWidth="1"/>
    <col min="3336" max="3336" width="12.625" style="847" customWidth="1"/>
    <col min="3337" max="3337" width="14.875" style="847" customWidth="1"/>
    <col min="3338" max="3338" width="20.25" style="847" customWidth="1"/>
    <col min="3339" max="3584" width="9" style="847"/>
    <col min="3585" max="3585" width="12.625" style="847" customWidth="1"/>
    <col min="3586" max="3586" width="11.875" style="847" customWidth="1"/>
    <col min="3587" max="3587" width="10.375" style="847" customWidth="1"/>
    <col min="3588" max="3588" width="10.25" style="847" customWidth="1"/>
    <col min="3589" max="3589" width="11.125" style="847" customWidth="1"/>
    <col min="3590" max="3590" width="13.125" style="847" customWidth="1"/>
    <col min="3591" max="3591" width="14" style="847" customWidth="1"/>
    <col min="3592" max="3592" width="12.625" style="847" customWidth="1"/>
    <col min="3593" max="3593" width="14.875" style="847" customWidth="1"/>
    <col min="3594" max="3594" width="20.25" style="847" customWidth="1"/>
    <col min="3595" max="3840" width="9" style="847"/>
    <col min="3841" max="3841" width="12.625" style="847" customWidth="1"/>
    <col min="3842" max="3842" width="11.875" style="847" customWidth="1"/>
    <col min="3843" max="3843" width="10.375" style="847" customWidth="1"/>
    <col min="3844" max="3844" width="10.25" style="847" customWidth="1"/>
    <col min="3845" max="3845" width="11.125" style="847" customWidth="1"/>
    <col min="3846" max="3846" width="13.125" style="847" customWidth="1"/>
    <col min="3847" max="3847" width="14" style="847" customWidth="1"/>
    <col min="3848" max="3848" width="12.625" style="847" customWidth="1"/>
    <col min="3849" max="3849" width="14.875" style="847" customWidth="1"/>
    <col min="3850" max="3850" width="20.25" style="847" customWidth="1"/>
    <col min="3851" max="4096" width="9" style="847"/>
    <col min="4097" max="4097" width="12.625" style="847" customWidth="1"/>
    <col min="4098" max="4098" width="11.875" style="847" customWidth="1"/>
    <col min="4099" max="4099" width="10.375" style="847" customWidth="1"/>
    <col min="4100" max="4100" width="10.25" style="847" customWidth="1"/>
    <col min="4101" max="4101" width="11.125" style="847" customWidth="1"/>
    <col min="4102" max="4102" width="13.125" style="847" customWidth="1"/>
    <col min="4103" max="4103" width="14" style="847" customWidth="1"/>
    <col min="4104" max="4104" width="12.625" style="847" customWidth="1"/>
    <col min="4105" max="4105" width="14.875" style="847" customWidth="1"/>
    <col min="4106" max="4106" width="20.25" style="847" customWidth="1"/>
    <col min="4107" max="4352" width="9" style="847"/>
    <col min="4353" max="4353" width="12.625" style="847" customWidth="1"/>
    <col min="4354" max="4354" width="11.875" style="847" customWidth="1"/>
    <col min="4355" max="4355" width="10.375" style="847" customWidth="1"/>
    <col min="4356" max="4356" width="10.25" style="847" customWidth="1"/>
    <col min="4357" max="4357" width="11.125" style="847" customWidth="1"/>
    <col min="4358" max="4358" width="13.125" style="847" customWidth="1"/>
    <col min="4359" max="4359" width="14" style="847" customWidth="1"/>
    <col min="4360" max="4360" width="12.625" style="847" customWidth="1"/>
    <col min="4361" max="4361" width="14.875" style="847" customWidth="1"/>
    <col min="4362" max="4362" width="20.25" style="847" customWidth="1"/>
    <col min="4363" max="4608" width="9" style="847"/>
    <col min="4609" max="4609" width="12.625" style="847" customWidth="1"/>
    <col min="4610" max="4610" width="11.875" style="847" customWidth="1"/>
    <col min="4611" max="4611" width="10.375" style="847" customWidth="1"/>
    <col min="4612" max="4612" width="10.25" style="847" customWidth="1"/>
    <col min="4613" max="4613" width="11.125" style="847" customWidth="1"/>
    <col min="4614" max="4614" width="13.125" style="847" customWidth="1"/>
    <col min="4615" max="4615" width="14" style="847" customWidth="1"/>
    <col min="4616" max="4616" width="12.625" style="847" customWidth="1"/>
    <col min="4617" max="4617" width="14.875" style="847" customWidth="1"/>
    <col min="4618" max="4618" width="20.25" style="847" customWidth="1"/>
    <col min="4619" max="4864" width="9" style="847"/>
    <col min="4865" max="4865" width="12.625" style="847" customWidth="1"/>
    <col min="4866" max="4866" width="11.875" style="847" customWidth="1"/>
    <col min="4867" max="4867" width="10.375" style="847" customWidth="1"/>
    <col min="4868" max="4868" width="10.25" style="847" customWidth="1"/>
    <col min="4869" max="4869" width="11.125" style="847" customWidth="1"/>
    <col min="4870" max="4870" width="13.125" style="847" customWidth="1"/>
    <col min="4871" max="4871" width="14" style="847" customWidth="1"/>
    <col min="4872" max="4872" width="12.625" style="847" customWidth="1"/>
    <col min="4873" max="4873" width="14.875" style="847" customWidth="1"/>
    <col min="4874" max="4874" width="20.25" style="847" customWidth="1"/>
    <col min="4875" max="5120" width="9" style="847"/>
    <col min="5121" max="5121" width="12.625" style="847" customWidth="1"/>
    <col min="5122" max="5122" width="11.875" style="847" customWidth="1"/>
    <col min="5123" max="5123" width="10.375" style="847" customWidth="1"/>
    <col min="5124" max="5124" width="10.25" style="847" customWidth="1"/>
    <col min="5125" max="5125" width="11.125" style="847" customWidth="1"/>
    <col min="5126" max="5126" width="13.125" style="847" customWidth="1"/>
    <col min="5127" max="5127" width="14" style="847" customWidth="1"/>
    <col min="5128" max="5128" width="12.625" style="847" customWidth="1"/>
    <col min="5129" max="5129" width="14.875" style="847" customWidth="1"/>
    <col min="5130" max="5130" width="20.25" style="847" customWidth="1"/>
    <col min="5131" max="5376" width="9" style="847"/>
    <col min="5377" max="5377" width="12.625" style="847" customWidth="1"/>
    <col min="5378" max="5378" width="11.875" style="847" customWidth="1"/>
    <col min="5379" max="5379" width="10.375" style="847" customWidth="1"/>
    <col min="5380" max="5380" width="10.25" style="847" customWidth="1"/>
    <col min="5381" max="5381" width="11.125" style="847" customWidth="1"/>
    <col min="5382" max="5382" width="13.125" style="847" customWidth="1"/>
    <col min="5383" max="5383" width="14" style="847" customWidth="1"/>
    <col min="5384" max="5384" width="12.625" style="847" customWidth="1"/>
    <col min="5385" max="5385" width="14.875" style="847" customWidth="1"/>
    <col min="5386" max="5386" width="20.25" style="847" customWidth="1"/>
    <col min="5387" max="5632" width="9" style="847"/>
    <col min="5633" max="5633" width="12.625" style="847" customWidth="1"/>
    <col min="5634" max="5634" width="11.875" style="847" customWidth="1"/>
    <col min="5635" max="5635" width="10.375" style="847" customWidth="1"/>
    <col min="5636" max="5636" width="10.25" style="847" customWidth="1"/>
    <col min="5637" max="5637" width="11.125" style="847" customWidth="1"/>
    <col min="5638" max="5638" width="13.125" style="847" customWidth="1"/>
    <col min="5639" max="5639" width="14" style="847" customWidth="1"/>
    <col min="5640" max="5640" width="12.625" style="847" customWidth="1"/>
    <col min="5641" max="5641" width="14.875" style="847" customWidth="1"/>
    <col min="5642" max="5642" width="20.25" style="847" customWidth="1"/>
    <col min="5643" max="5888" width="9" style="847"/>
    <col min="5889" max="5889" width="12.625" style="847" customWidth="1"/>
    <col min="5890" max="5890" width="11.875" style="847" customWidth="1"/>
    <col min="5891" max="5891" width="10.375" style="847" customWidth="1"/>
    <col min="5892" max="5892" width="10.25" style="847" customWidth="1"/>
    <col min="5893" max="5893" width="11.125" style="847" customWidth="1"/>
    <col min="5894" max="5894" width="13.125" style="847" customWidth="1"/>
    <col min="5895" max="5895" width="14" style="847" customWidth="1"/>
    <col min="5896" max="5896" width="12.625" style="847" customWidth="1"/>
    <col min="5897" max="5897" width="14.875" style="847" customWidth="1"/>
    <col min="5898" max="5898" width="20.25" style="847" customWidth="1"/>
    <col min="5899" max="6144" width="9" style="847"/>
    <col min="6145" max="6145" width="12.625" style="847" customWidth="1"/>
    <col min="6146" max="6146" width="11.875" style="847" customWidth="1"/>
    <col min="6147" max="6147" width="10.375" style="847" customWidth="1"/>
    <col min="6148" max="6148" width="10.25" style="847" customWidth="1"/>
    <col min="6149" max="6149" width="11.125" style="847" customWidth="1"/>
    <col min="6150" max="6150" width="13.125" style="847" customWidth="1"/>
    <col min="6151" max="6151" width="14" style="847" customWidth="1"/>
    <col min="6152" max="6152" width="12.625" style="847" customWidth="1"/>
    <col min="6153" max="6153" width="14.875" style="847" customWidth="1"/>
    <col min="6154" max="6154" width="20.25" style="847" customWidth="1"/>
    <col min="6155" max="6400" width="9" style="847"/>
    <col min="6401" max="6401" width="12.625" style="847" customWidth="1"/>
    <col min="6402" max="6402" width="11.875" style="847" customWidth="1"/>
    <col min="6403" max="6403" width="10.375" style="847" customWidth="1"/>
    <col min="6404" max="6404" width="10.25" style="847" customWidth="1"/>
    <col min="6405" max="6405" width="11.125" style="847" customWidth="1"/>
    <col min="6406" max="6406" width="13.125" style="847" customWidth="1"/>
    <col min="6407" max="6407" width="14" style="847" customWidth="1"/>
    <col min="6408" max="6408" width="12.625" style="847" customWidth="1"/>
    <col min="6409" max="6409" width="14.875" style="847" customWidth="1"/>
    <col min="6410" max="6410" width="20.25" style="847" customWidth="1"/>
    <col min="6411" max="6656" width="9" style="847"/>
    <col min="6657" max="6657" width="12.625" style="847" customWidth="1"/>
    <col min="6658" max="6658" width="11.875" style="847" customWidth="1"/>
    <col min="6659" max="6659" width="10.375" style="847" customWidth="1"/>
    <col min="6660" max="6660" width="10.25" style="847" customWidth="1"/>
    <col min="6661" max="6661" width="11.125" style="847" customWidth="1"/>
    <col min="6662" max="6662" width="13.125" style="847" customWidth="1"/>
    <col min="6663" max="6663" width="14" style="847" customWidth="1"/>
    <col min="6664" max="6664" width="12.625" style="847" customWidth="1"/>
    <col min="6665" max="6665" width="14.875" style="847" customWidth="1"/>
    <col min="6666" max="6666" width="20.25" style="847" customWidth="1"/>
    <col min="6667" max="6912" width="9" style="847"/>
    <col min="6913" max="6913" width="12.625" style="847" customWidth="1"/>
    <col min="6914" max="6914" width="11.875" style="847" customWidth="1"/>
    <col min="6915" max="6915" width="10.375" style="847" customWidth="1"/>
    <col min="6916" max="6916" width="10.25" style="847" customWidth="1"/>
    <col min="6917" max="6917" width="11.125" style="847" customWidth="1"/>
    <col min="6918" max="6918" width="13.125" style="847" customWidth="1"/>
    <col min="6919" max="6919" width="14" style="847" customWidth="1"/>
    <col min="6920" max="6920" width="12.625" style="847" customWidth="1"/>
    <col min="6921" max="6921" width="14.875" style="847" customWidth="1"/>
    <col min="6922" max="6922" width="20.25" style="847" customWidth="1"/>
    <col min="6923" max="7168" width="9" style="847"/>
    <col min="7169" max="7169" width="12.625" style="847" customWidth="1"/>
    <col min="7170" max="7170" width="11.875" style="847" customWidth="1"/>
    <col min="7171" max="7171" width="10.375" style="847" customWidth="1"/>
    <col min="7172" max="7172" width="10.25" style="847" customWidth="1"/>
    <col min="7173" max="7173" width="11.125" style="847" customWidth="1"/>
    <col min="7174" max="7174" width="13.125" style="847" customWidth="1"/>
    <col min="7175" max="7175" width="14" style="847" customWidth="1"/>
    <col min="7176" max="7176" width="12.625" style="847" customWidth="1"/>
    <col min="7177" max="7177" width="14.875" style="847" customWidth="1"/>
    <col min="7178" max="7178" width="20.25" style="847" customWidth="1"/>
    <col min="7179" max="7424" width="9" style="847"/>
    <col min="7425" max="7425" width="12.625" style="847" customWidth="1"/>
    <col min="7426" max="7426" width="11.875" style="847" customWidth="1"/>
    <col min="7427" max="7427" width="10.375" style="847" customWidth="1"/>
    <col min="7428" max="7428" width="10.25" style="847" customWidth="1"/>
    <col min="7429" max="7429" width="11.125" style="847" customWidth="1"/>
    <col min="7430" max="7430" width="13.125" style="847" customWidth="1"/>
    <col min="7431" max="7431" width="14" style="847" customWidth="1"/>
    <col min="7432" max="7432" width="12.625" style="847" customWidth="1"/>
    <col min="7433" max="7433" width="14.875" style="847" customWidth="1"/>
    <col min="7434" max="7434" width="20.25" style="847" customWidth="1"/>
    <col min="7435" max="7680" width="9" style="847"/>
    <col min="7681" max="7681" width="12.625" style="847" customWidth="1"/>
    <col min="7682" max="7682" width="11.875" style="847" customWidth="1"/>
    <col min="7683" max="7683" width="10.375" style="847" customWidth="1"/>
    <col min="7684" max="7684" width="10.25" style="847" customWidth="1"/>
    <col min="7685" max="7685" width="11.125" style="847" customWidth="1"/>
    <col min="7686" max="7686" width="13.125" style="847" customWidth="1"/>
    <col min="7687" max="7687" width="14" style="847" customWidth="1"/>
    <col min="7688" max="7688" width="12.625" style="847" customWidth="1"/>
    <col min="7689" max="7689" width="14.875" style="847" customWidth="1"/>
    <col min="7690" max="7690" width="20.25" style="847" customWidth="1"/>
    <col min="7691" max="7936" width="9" style="847"/>
    <col min="7937" max="7937" width="12.625" style="847" customWidth="1"/>
    <col min="7938" max="7938" width="11.875" style="847" customWidth="1"/>
    <col min="7939" max="7939" width="10.375" style="847" customWidth="1"/>
    <col min="7940" max="7940" width="10.25" style="847" customWidth="1"/>
    <col min="7941" max="7941" width="11.125" style="847" customWidth="1"/>
    <col min="7942" max="7942" width="13.125" style="847" customWidth="1"/>
    <col min="7943" max="7943" width="14" style="847" customWidth="1"/>
    <col min="7944" max="7944" width="12.625" style="847" customWidth="1"/>
    <col min="7945" max="7945" width="14.875" style="847" customWidth="1"/>
    <col min="7946" max="7946" width="20.25" style="847" customWidth="1"/>
    <col min="7947" max="8192" width="9" style="847"/>
    <col min="8193" max="8193" width="12.625" style="847" customWidth="1"/>
    <col min="8194" max="8194" width="11.875" style="847" customWidth="1"/>
    <col min="8195" max="8195" width="10.375" style="847" customWidth="1"/>
    <col min="8196" max="8196" width="10.25" style="847" customWidth="1"/>
    <col min="8197" max="8197" width="11.125" style="847" customWidth="1"/>
    <col min="8198" max="8198" width="13.125" style="847" customWidth="1"/>
    <col min="8199" max="8199" width="14" style="847" customWidth="1"/>
    <col min="8200" max="8200" width="12.625" style="847" customWidth="1"/>
    <col min="8201" max="8201" width="14.875" style="847" customWidth="1"/>
    <col min="8202" max="8202" width="20.25" style="847" customWidth="1"/>
    <col min="8203" max="8448" width="9" style="847"/>
    <col min="8449" max="8449" width="12.625" style="847" customWidth="1"/>
    <col min="8450" max="8450" width="11.875" style="847" customWidth="1"/>
    <col min="8451" max="8451" width="10.375" style="847" customWidth="1"/>
    <col min="8452" max="8452" width="10.25" style="847" customWidth="1"/>
    <col min="8453" max="8453" width="11.125" style="847" customWidth="1"/>
    <col min="8454" max="8454" width="13.125" style="847" customWidth="1"/>
    <col min="8455" max="8455" width="14" style="847" customWidth="1"/>
    <col min="8456" max="8456" width="12.625" style="847" customWidth="1"/>
    <col min="8457" max="8457" width="14.875" style="847" customWidth="1"/>
    <col min="8458" max="8458" width="20.25" style="847" customWidth="1"/>
    <col min="8459" max="8704" width="9" style="847"/>
    <col min="8705" max="8705" width="12.625" style="847" customWidth="1"/>
    <col min="8706" max="8706" width="11.875" style="847" customWidth="1"/>
    <col min="8707" max="8707" width="10.375" style="847" customWidth="1"/>
    <col min="8708" max="8708" width="10.25" style="847" customWidth="1"/>
    <col min="8709" max="8709" width="11.125" style="847" customWidth="1"/>
    <col min="8710" max="8710" width="13.125" style="847" customWidth="1"/>
    <col min="8711" max="8711" width="14" style="847" customWidth="1"/>
    <col min="8712" max="8712" width="12.625" style="847" customWidth="1"/>
    <col min="8713" max="8713" width="14.875" style="847" customWidth="1"/>
    <col min="8714" max="8714" width="20.25" style="847" customWidth="1"/>
    <col min="8715" max="8960" width="9" style="847"/>
    <col min="8961" max="8961" width="12.625" style="847" customWidth="1"/>
    <col min="8962" max="8962" width="11.875" style="847" customWidth="1"/>
    <col min="8963" max="8963" width="10.375" style="847" customWidth="1"/>
    <col min="8964" max="8964" width="10.25" style="847" customWidth="1"/>
    <col min="8965" max="8965" width="11.125" style="847" customWidth="1"/>
    <col min="8966" max="8966" width="13.125" style="847" customWidth="1"/>
    <col min="8967" max="8967" width="14" style="847" customWidth="1"/>
    <col min="8968" max="8968" width="12.625" style="847" customWidth="1"/>
    <col min="8969" max="8969" width="14.875" style="847" customWidth="1"/>
    <col min="8970" max="8970" width="20.25" style="847" customWidth="1"/>
    <col min="8971" max="9216" width="9" style="847"/>
    <col min="9217" max="9217" width="12.625" style="847" customWidth="1"/>
    <col min="9218" max="9218" width="11.875" style="847" customWidth="1"/>
    <col min="9219" max="9219" width="10.375" style="847" customWidth="1"/>
    <col min="9220" max="9220" width="10.25" style="847" customWidth="1"/>
    <col min="9221" max="9221" width="11.125" style="847" customWidth="1"/>
    <col min="9222" max="9222" width="13.125" style="847" customWidth="1"/>
    <col min="9223" max="9223" width="14" style="847" customWidth="1"/>
    <col min="9224" max="9224" width="12.625" style="847" customWidth="1"/>
    <col min="9225" max="9225" width="14.875" style="847" customWidth="1"/>
    <col min="9226" max="9226" width="20.25" style="847" customWidth="1"/>
    <col min="9227" max="9472" width="9" style="847"/>
    <col min="9473" max="9473" width="12.625" style="847" customWidth="1"/>
    <col min="9474" max="9474" width="11.875" style="847" customWidth="1"/>
    <col min="9475" max="9475" width="10.375" style="847" customWidth="1"/>
    <col min="9476" max="9476" width="10.25" style="847" customWidth="1"/>
    <col min="9477" max="9477" width="11.125" style="847" customWidth="1"/>
    <col min="9478" max="9478" width="13.125" style="847" customWidth="1"/>
    <col min="9479" max="9479" width="14" style="847" customWidth="1"/>
    <col min="9480" max="9480" width="12.625" style="847" customWidth="1"/>
    <col min="9481" max="9481" width="14.875" style="847" customWidth="1"/>
    <col min="9482" max="9482" width="20.25" style="847" customWidth="1"/>
    <col min="9483" max="9728" width="9" style="847"/>
    <col min="9729" max="9729" width="12.625" style="847" customWidth="1"/>
    <col min="9730" max="9730" width="11.875" style="847" customWidth="1"/>
    <col min="9731" max="9731" width="10.375" style="847" customWidth="1"/>
    <col min="9732" max="9732" width="10.25" style="847" customWidth="1"/>
    <col min="9733" max="9733" width="11.125" style="847" customWidth="1"/>
    <col min="9734" max="9734" width="13.125" style="847" customWidth="1"/>
    <col min="9735" max="9735" width="14" style="847" customWidth="1"/>
    <col min="9736" max="9736" width="12.625" style="847" customWidth="1"/>
    <col min="9737" max="9737" width="14.875" style="847" customWidth="1"/>
    <col min="9738" max="9738" width="20.25" style="847" customWidth="1"/>
    <col min="9739" max="9984" width="9" style="847"/>
    <col min="9985" max="9985" width="12.625" style="847" customWidth="1"/>
    <col min="9986" max="9986" width="11.875" style="847" customWidth="1"/>
    <col min="9987" max="9987" width="10.375" style="847" customWidth="1"/>
    <col min="9988" max="9988" width="10.25" style="847" customWidth="1"/>
    <col min="9989" max="9989" width="11.125" style="847" customWidth="1"/>
    <col min="9990" max="9990" width="13.125" style="847" customWidth="1"/>
    <col min="9991" max="9991" width="14" style="847" customWidth="1"/>
    <col min="9992" max="9992" width="12.625" style="847" customWidth="1"/>
    <col min="9993" max="9993" width="14.875" style="847" customWidth="1"/>
    <col min="9994" max="9994" width="20.25" style="847" customWidth="1"/>
    <col min="9995" max="10240" width="9" style="847"/>
    <col min="10241" max="10241" width="12.625" style="847" customWidth="1"/>
    <col min="10242" max="10242" width="11.875" style="847" customWidth="1"/>
    <col min="10243" max="10243" width="10.375" style="847" customWidth="1"/>
    <col min="10244" max="10244" width="10.25" style="847" customWidth="1"/>
    <col min="10245" max="10245" width="11.125" style="847" customWidth="1"/>
    <col min="10246" max="10246" width="13.125" style="847" customWidth="1"/>
    <col min="10247" max="10247" width="14" style="847" customWidth="1"/>
    <col min="10248" max="10248" width="12.625" style="847" customWidth="1"/>
    <col min="10249" max="10249" width="14.875" style="847" customWidth="1"/>
    <col min="10250" max="10250" width="20.25" style="847" customWidth="1"/>
    <col min="10251" max="10496" width="9" style="847"/>
    <col min="10497" max="10497" width="12.625" style="847" customWidth="1"/>
    <col min="10498" max="10498" width="11.875" style="847" customWidth="1"/>
    <col min="10499" max="10499" width="10.375" style="847" customWidth="1"/>
    <col min="10500" max="10500" width="10.25" style="847" customWidth="1"/>
    <col min="10501" max="10501" width="11.125" style="847" customWidth="1"/>
    <col min="10502" max="10502" width="13.125" style="847" customWidth="1"/>
    <col min="10503" max="10503" width="14" style="847" customWidth="1"/>
    <col min="10504" max="10504" width="12.625" style="847" customWidth="1"/>
    <col min="10505" max="10505" width="14.875" style="847" customWidth="1"/>
    <col min="10506" max="10506" width="20.25" style="847" customWidth="1"/>
    <col min="10507" max="10752" width="9" style="847"/>
    <col min="10753" max="10753" width="12.625" style="847" customWidth="1"/>
    <col min="10754" max="10754" width="11.875" style="847" customWidth="1"/>
    <col min="10755" max="10755" width="10.375" style="847" customWidth="1"/>
    <col min="10756" max="10756" width="10.25" style="847" customWidth="1"/>
    <col min="10757" max="10757" width="11.125" style="847" customWidth="1"/>
    <col min="10758" max="10758" width="13.125" style="847" customWidth="1"/>
    <col min="10759" max="10759" width="14" style="847" customWidth="1"/>
    <col min="10760" max="10760" width="12.625" style="847" customWidth="1"/>
    <col min="10761" max="10761" width="14.875" style="847" customWidth="1"/>
    <col min="10762" max="10762" width="20.25" style="847" customWidth="1"/>
    <col min="10763" max="11008" width="9" style="847"/>
    <col min="11009" max="11009" width="12.625" style="847" customWidth="1"/>
    <col min="11010" max="11010" width="11.875" style="847" customWidth="1"/>
    <col min="11011" max="11011" width="10.375" style="847" customWidth="1"/>
    <col min="11012" max="11012" width="10.25" style="847" customWidth="1"/>
    <col min="11013" max="11013" width="11.125" style="847" customWidth="1"/>
    <col min="11014" max="11014" width="13.125" style="847" customWidth="1"/>
    <col min="11015" max="11015" width="14" style="847" customWidth="1"/>
    <col min="11016" max="11016" width="12.625" style="847" customWidth="1"/>
    <col min="11017" max="11017" width="14.875" style="847" customWidth="1"/>
    <col min="11018" max="11018" width="20.25" style="847" customWidth="1"/>
    <col min="11019" max="11264" width="9" style="847"/>
    <col min="11265" max="11265" width="12.625" style="847" customWidth="1"/>
    <col min="11266" max="11266" width="11.875" style="847" customWidth="1"/>
    <col min="11267" max="11267" width="10.375" style="847" customWidth="1"/>
    <col min="11268" max="11268" width="10.25" style="847" customWidth="1"/>
    <col min="11269" max="11269" width="11.125" style="847" customWidth="1"/>
    <col min="11270" max="11270" width="13.125" style="847" customWidth="1"/>
    <col min="11271" max="11271" width="14" style="847" customWidth="1"/>
    <col min="11272" max="11272" width="12.625" style="847" customWidth="1"/>
    <col min="11273" max="11273" width="14.875" style="847" customWidth="1"/>
    <col min="11274" max="11274" width="20.25" style="847" customWidth="1"/>
    <col min="11275" max="11520" width="9" style="847"/>
    <col min="11521" max="11521" width="12.625" style="847" customWidth="1"/>
    <col min="11522" max="11522" width="11.875" style="847" customWidth="1"/>
    <col min="11523" max="11523" width="10.375" style="847" customWidth="1"/>
    <col min="11524" max="11524" width="10.25" style="847" customWidth="1"/>
    <col min="11525" max="11525" width="11.125" style="847" customWidth="1"/>
    <col min="11526" max="11526" width="13.125" style="847" customWidth="1"/>
    <col min="11527" max="11527" width="14" style="847" customWidth="1"/>
    <col min="11528" max="11528" width="12.625" style="847" customWidth="1"/>
    <col min="11529" max="11529" width="14.875" style="847" customWidth="1"/>
    <col min="11530" max="11530" width="20.25" style="847" customWidth="1"/>
    <col min="11531" max="11776" width="9" style="847"/>
    <col min="11777" max="11777" width="12.625" style="847" customWidth="1"/>
    <col min="11778" max="11778" width="11.875" style="847" customWidth="1"/>
    <col min="11779" max="11779" width="10.375" style="847" customWidth="1"/>
    <col min="11780" max="11780" width="10.25" style="847" customWidth="1"/>
    <col min="11781" max="11781" width="11.125" style="847" customWidth="1"/>
    <col min="11782" max="11782" width="13.125" style="847" customWidth="1"/>
    <col min="11783" max="11783" width="14" style="847" customWidth="1"/>
    <col min="11784" max="11784" width="12.625" style="847" customWidth="1"/>
    <col min="11785" max="11785" width="14.875" style="847" customWidth="1"/>
    <col min="11786" max="11786" width="20.25" style="847" customWidth="1"/>
    <col min="11787" max="12032" width="9" style="847"/>
    <col min="12033" max="12033" width="12.625" style="847" customWidth="1"/>
    <col min="12034" max="12034" width="11.875" style="847" customWidth="1"/>
    <col min="12035" max="12035" width="10.375" style="847" customWidth="1"/>
    <col min="12036" max="12036" width="10.25" style="847" customWidth="1"/>
    <col min="12037" max="12037" width="11.125" style="847" customWidth="1"/>
    <col min="12038" max="12038" width="13.125" style="847" customWidth="1"/>
    <col min="12039" max="12039" width="14" style="847" customWidth="1"/>
    <col min="12040" max="12040" width="12.625" style="847" customWidth="1"/>
    <col min="12041" max="12041" width="14.875" style="847" customWidth="1"/>
    <col min="12042" max="12042" width="20.25" style="847" customWidth="1"/>
    <col min="12043" max="12288" width="9" style="847"/>
    <col min="12289" max="12289" width="12.625" style="847" customWidth="1"/>
    <col min="12290" max="12290" width="11.875" style="847" customWidth="1"/>
    <col min="12291" max="12291" width="10.375" style="847" customWidth="1"/>
    <col min="12292" max="12292" width="10.25" style="847" customWidth="1"/>
    <col min="12293" max="12293" width="11.125" style="847" customWidth="1"/>
    <col min="12294" max="12294" width="13.125" style="847" customWidth="1"/>
    <col min="12295" max="12295" width="14" style="847" customWidth="1"/>
    <col min="12296" max="12296" width="12.625" style="847" customWidth="1"/>
    <col min="12297" max="12297" width="14.875" style="847" customWidth="1"/>
    <col min="12298" max="12298" width="20.25" style="847" customWidth="1"/>
    <col min="12299" max="12544" width="9" style="847"/>
    <col min="12545" max="12545" width="12.625" style="847" customWidth="1"/>
    <col min="12546" max="12546" width="11.875" style="847" customWidth="1"/>
    <col min="12547" max="12547" width="10.375" style="847" customWidth="1"/>
    <col min="12548" max="12548" width="10.25" style="847" customWidth="1"/>
    <col min="12549" max="12549" width="11.125" style="847" customWidth="1"/>
    <col min="12550" max="12550" width="13.125" style="847" customWidth="1"/>
    <col min="12551" max="12551" width="14" style="847" customWidth="1"/>
    <col min="12552" max="12552" width="12.625" style="847" customWidth="1"/>
    <col min="12553" max="12553" width="14.875" style="847" customWidth="1"/>
    <col min="12554" max="12554" width="20.25" style="847" customWidth="1"/>
    <col min="12555" max="12800" width="9" style="847"/>
    <col min="12801" max="12801" width="12.625" style="847" customWidth="1"/>
    <col min="12802" max="12802" width="11.875" style="847" customWidth="1"/>
    <col min="12803" max="12803" width="10.375" style="847" customWidth="1"/>
    <col min="12804" max="12804" width="10.25" style="847" customWidth="1"/>
    <col min="12805" max="12805" width="11.125" style="847" customWidth="1"/>
    <col min="12806" max="12806" width="13.125" style="847" customWidth="1"/>
    <col min="12807" max="12807" width="14" style="847" customWidth="1"/>
    <col min="12808" max="12808" width="12.625" style="847" customWidth="1"/>
    <col min="12809" max="12809" width="14.875" style="847" customWidth="1"/>
    <col min="12810" max="12810" width="20.25" style="847" customWidth="1"/>
    <col min="12811" max="13056" width="9" style="847"/>
    <col min="13057" max="13057" width="12.625" style="847" customWidth="1"/>
    <col min="13058" max="13058" width="11.875" style="847" customWidth="1"/>
    <col min="13059" max="13059" width="10.375" style="847" customWidth="1"/>
    <col min="13060" max="13060" width="10.25" style="847" customWidth="1"/>
    <col min="13061" max="13061" width="11.125" style="847" customWidth="1"/>
    <col min="13062" max="13062" width="13.125" style="847" customWidth="1"/>
    <col min="13063" max="13063" width="14" style="847" customWidth="1"/>
    <col min="13064" max="13064" width="12.625" style="847" customWidth="1"/>
    <col min="13065" max="13065" width="14.875" style="847" customWidth="1"/>
    <col min="13066" max="13066" width="20.25" style="847" customWidth="1"/>
    <col min="13067" max="13312" width="9" style="847"/>
    <col min="13313" max="13313" width="12.625" style="847" customWidth="1"/>
    <col min="13314" max="13314" width="11.875" style="847" customWidth="1"/>
    <col min="13315" max="13315" width="10.375" style="847" customWidth="1"/>
    <col min="13316" max="13316" width="10.25" style="847" customWidth="1"/>
    <col min="13317" max="13317" width="11.125" style="847" customWidth="1"/>
    <col min="13318" max="13318" width="13.125" style="847" customWidth="1"/>
    <col min="13319" max="13319" width="14" style="847" customWidth="1"/>
    <col min="13320" max="13320" width="12.625" style="847" customWidth="1"/>
    <col min="13321" max="13321" width="14.875" style="847" customWidth="1"/>
    <col min="13322" max="13322" width="20.25" style="847" customWidth="1"/>
    <col min="13323" max="13568" width="9" style="847"/>
    <col min="13569" max="13569" width="12.625" style="847" customWidth="1"/>
    <col min="13570" max="13570" width="11.875" style="847" customWidth="1"/>
    <col min="13571" max="13571" width="10.375" style="847" customWidth="1"/>
    <col min="13572" max="13572" width="10.25" style="847" customWidth="1"/>
    <col min="13573" max="13573" width="11.125" style="847" customWidth="1"/>
    <col min="13574" max="13574" width="13.125" style="847" customWidth="1"/>
    <col min="13575" max="13575" width="14" style="847" customWidth="1"/>
    <col min="13576" max="13576" width="12.625" style="847" customWidth="1"/>
    <col min="13577" max="13577" width="14.875" style="847" customWidth="1"/>
    <col min="13578" max="13578" width="20.25" style="847" customWidth="1"/>
    <col min="13579" max="13824" width="9" style="847"/>
    <col min="13825" max="13825" width="12.625" style="847" customWidth="1"/>
    <col min="13826" max="13826" width="11.875" style="847" customWidth="1"/>
    <col min="13827" max="13827" width="10.375" style="847" customWidth="1"/>
    <col min="13828" max="13828" width="10.25" style="847" customWidth="1"/>
    <col min="13829" max="13829" width="11.125" style="847" customWidth="1"/>
    <col min="13830" max="13830" width="13.125" style="847" customWidth="1"/>
    <col min="13831" max="13831" width="14" style="847" customWidth="1"/>
    <col min="13832" max="13832" width="12.625" style="847" customWidth="1"/>
    <col min="13833" max="13833" width="14.875" style="847" customWidth="1"/>
    <col min="13834" max="13834" width="20.25" style="847" customWidth="1"/>
    <col min="13835" max="14080" width="9" style="847"/>
    <col min="14081" max="14081" width="12.625" style="847" customWidth="1"/>
    <col min="14082" max="14082" width="11.875" style="847" customWidth="1"/>
    <col min="14083" max="14083" width="10.375" style="847" customWidth="1"/>
    <col min="14084" max="14084" width="10.25" style="847" customWidth="1"/>
    <col min="14085" max="14085" width="11.125" style="847" customWidth="1"/>
    <col min="14086" max="14086" width="13.125" style="847" customWidth="1"/>
    <col min="14087" max="14087" width="14" style="847" customWidth="1"/>
    <col min="14088" max="14088" width="12.625" style="847" customWidth="1"/>
    <col min="14089" max="14089" width="14.875" style="847" customWidth="1"/>
    <col min="14090" max="14090" width="20.25" style="847" customWidth="1"/>
    <col min="14091" max="14336" width="9" style="847"/>
    <col min="14337" max="14337" width="12.625" style="847" customWidth="1"/>
    <col min="14338" max="14338" width="11.875" style="847" customWidth="1"/>
    <col min="14339" max="14339" width="10.375" style="847" customWidth="1"/>
    <col min="14340" max="14340" width="10.25" style="847" customWidth="1"/>
    <col min="14341" max="14341" width="11.125" style="847" customWidth="1"/>
    <col min="14342" max="14342" width="13.125" style="847" customWidth="1"/>
    <col min="14343" max="14343" width="14" style="847" customWidth="1"/>
    <col min="14344" max="14344" width="12.625" style="847" customWidth="1"/>
    <col min="14345" max="14345" width="14.875" style="847" customWidth="1"/>
    <col min="14346" max="14346" width="20.25" style="847" customWidth="1"/>
    <col min="14347" max="14592" width="9" style="847"/>
    <col min="14593" max="14593" width="12.625" style="847" customWidth="1"/>
    <col min="14594" max="14594" width="11.875" style="847" customWidth="1"/>
    <col min="14595" max="14595" width="10.375" style="847" customWidth="1"/>
    <col min="14596" max="14596" width="10.25" style="847" customWidth="1"/>
    <col min="14597" max="14597" width="11.125" style="847" customWidth="1"/>
    <col min="14598" max="14598" width="13.125" style="847" customWidth="1"/>
    <col min="14599" max="14599" width="14" style="847" customWidth="1"/>
    <col min="14600" max="14600" width="12.625" style="847" customWidth="1"/>
    <col min="14601" max="14601" width="14.875" style="847" customWidth="1"/>
    <col min="14602" max="14602" width="20.25" style="847" customWidth="1"/>
    <col min="14603" max="14848" width="9" style="847"/>
    <col min="14849" max="14849" width="12.625" style="847" customWidth="1"/>
    <col min="14850" max="14850" width="11.875" style="847" customWidth="1"/>
    <col min="14851" max="14851" width="10.375" style="847" customWidth="1"/>
    <col min="14852" max="14852" width="10.25" style="847" customWidth="1"/>
    <col min="14853" max="14853" width="11.125" style="847" customWidth="1"/>
    <col min="14854" max="14854" width="13.125" style="847" customWidth="1"/>
    <col min="14855" max="14855" width="14" style="847" customWidth="1"/>
    <col min="14856" max="14856" width="12.625" style="847" customWidth="1"/>
    <col min="14857" max="14857" width="14.875" style="847" customWidth="1"/>
    <col min="14858" max="14858" width="20.25" style="847" customWidth="1"/>
    <col min="14859" max="15104" width="9" style="847"/>
    <col min="15105" max="15105" width="12.625" style="847" customWidth="1"/>
    <col min="15106" max="15106" width="11.875" style="847" customWidth="1"/>
    <col min="15107" max="15107" width="10.375" style="847" customWidth="1"/>
    <col min="15108" max="15108" width="10.25" style="847" customWidth="1"/>
    <col min="15109" max="15109" width="11.125" style="847" customWidth="1"/>
    <col min="15110" max="15110" width="13.125" style="847" customWidth="1"/>
    <col min="15111" max="15111" width="14" style="847" customWidth="1"/>
    <col min="15112" max="15112" width="12.625" style="847" customWidth="1"/>
    <col min="15113" max="15113" width="14.875" style="847" customWidth="1"/>
    <col min="15114" max="15114" width="20.25" style="847" customWidth="1"/>
    <col min="15115" max="15360" width="9" style="847"/>
    <col min="15361" max="15361" width="12.625" style="847" customWidth="1"/>
    <col min="15362" max="15362" width="11.875" style="847" customWidth="1"/>
    <col min="15363" max="15363" width="10.375" style="847" customWidth="1"/>
    <col min="15364" max="15364" width="10.25" style="847" customWidth="1"/>
    <col min="15365" max="15365" width="11.125" style="847" customWidth="1"/>
    <col min="15366" max="15366" width="13.125" style="847" customWidth="1"/>
    <col min="15367" max="15367" width="14" style="847" customWidth="1"/>
    <col min="15368" max="15368" width="12.625" style="847" customWidth="1"/>
    <col min="15369" max="15369" width="14.875" style="847" customWidth="1"/>
    <col min="15370" max="15370" width="20.25" style="847" customWidth="1"/>
    <col min="15371" max="15616" width="9" style="847"/>
    <col min="15617" max="15617" width="12.625" style="847" customWidth="1"/>
    <col min="15618" max="15618" width="11.875" style="847" customWidth="1"/>
    <col min="15619" max="15619" width="10.375" style="847" customWidth="1"/>
    <col min="15620" max="15620" width="10.25" style="847" customWidth="1"/>
    <col min="15621" max="15621" width="11.125" style="847" customWidth="1"/>
    <col min="15622" max="15622" width="13.125" style="847" customWidth="1"/>
    <col min="15623" max="15623" width="14" style="847" customWidth="1"/>
    <col min="15624" max="15624" width="12.625" style="847" customWidth="1"/>
    <col min="15625" max="15625" width="14.875" style="847" customWidth="1"/>
    <col min="15626" max="15626" width="20.25" style="847" customWidth="1"/>
    <col min="15627" max="15872" width="9" style="847"/>
    <col min="15873" max="15873" width="12.625" style="847" customWidth="1"/>
    <col min="15874" max="15874" width="11.875" style="847" customWidth="1"/>
    <col min="15875" max="15875" width="10.375" style="847" customWidth="1"/>
    <col min="15876" max="15876" width="10.25" style="847" customWidth="1"/>
    <col min="15877" max="15877" width="11.125" style="847" customWidth="1"/>
    <col min="15878" max="15878" width="13.125" style="847" customWidth="1"/>
    <col min="15879" max="15879" width="14" style="847" customWidth="1"/>
    <col min="15880" max="15880" width="12.625" style="847" customWidth="1"/>
    <col min="15881" max="15881" width="14.875" style="847" customWidth="1"/>
    <col min="15882" max="15882" width="20.25" style="847" customWidth="1"/>
    <col min="15883" max="16128" width="9" style="847"/>
    <col min="16129" max="16129" width="12.625" style="847" customWidth="1"/>
    <col min="16130" max="16130" width="11.875" style="847" customWidth="1"/>
    <col min="16131" max="16131" width="10.375" style="847" customWidth="1"/>
    <col min="16132" max="16132" width="10.25" style="847" customWidth="1"/>
    <col min="16133" max="16133" width="11.125" style="847" customWidth="1"/>
    <col min="16134" max="16134" width="13.125" style="847" customWidth="1"/>
    <col min="16135" max="16135" width="14" style="847" customWidth="1"/>
    <col min="16136" max="16136" width="12.625" style="847" customWidth="1"/>
    <col min="16137" max="16137" width="14.875" style="847" customWidth="1"/>
    <col min="16138" max="16138" width="20.25" style="847" customWidth="1"/>
    <col min="16139" max="16384" width="9" style="847"/>
  </cols>
  <sheetData>
    <row r="1" spans="1:11" s="848" customFormat="1" ht="20.100000000000001" customHeight="1">
      <c r="A1" s="846" t="s">
        <v>1695</v>
      </c>
      <c r="B1" s="847"/>
      <c r="I1" s="849" t="s">
        <v>771</v>
      </c>
      <c r="J1" s="850" t="s">
        <v>1671</v>
      </c>
    </row>
    <row r="2" spans="1:11" s="848" customFormat="1" ht="20.100000000000001" customHeight="1">
      <c r="A2" s="846" t="s">
        <v>1696</v>
      </c>
      <c r="B2" s="851" t="s">
        <v>1697</v>
      </c>
      <c r="C2" s="852"/>
      <c r="D2" s="852"/>
      <c r="E2" s="852"/>
      <c r="F2" s="852"/>
      <c r="G2" s="852"/>
      <c r="H2" s="852"/>
      <c r="I2" s="853" t="s">
        <v>842</v>
      </c>
      <c r="J2" s="846" t="s">
        <v>1698</v>
      </c>
    </row>
    <row r="3" spans="1:11" ht="9.9499999999999993" customHeight="1"/>
    <row r="4" spans="1:11" ht="27.95" customHeight="1">
      <c r="A4" s="1964" t="s">
        <v>385</v>
      </c>
      <c r="B4" s="1964"/>
      <c r="C4" s="1964"/>
      <c r="D4" s="1964"/>
      <c r="E4" s="1964"/>
      <c r="F4" s="1964"/>
      <c r="G4" s="1964"/>
      <c r="H4" s="1964"/>
      <c r="I4" s="1964"/>
      <c r="J4" s="1964"/>
      <c r="K4" s="446" t="s">
        <v>113</v>
      </c>
    </row>
    <row r="5" spans="1:11" ht="9.9499999999999993" customHeight="1"/>
    <row r="6" spans="1:11" ht="17.25">
      <c r="A6" s="1965" t="s">
        <v>1699</v>
      </c>
      <c r="B6" s="1965"/>
      <c r="C6" s="1965"/>
      <c r="D6" s="1965"/>
      <c r="E6" s="1965"/>
      <c r="F6" s="1965"/>
      <c r="G6" s="1965"/>
      <c r="H6" s="1965"/>
      <c r="I6" s="1965"/>
    </row>
    <row r="7" spans="1:11" ht="6" customHeight="1">
      <c r="D7" s="854"/>
      <c r="E7" s="854"/>
      <c r="F7" s="854"/>
      <c r="G7" s="854"/>
      <c r="H7" s="854"/>
      <c r="I7" s="854"/>
    </row>
    <row r="8" spans="1:11" s="848" customFormat="1" ht="24.75" customHeight="1">
      <c r="A8" s="1966" t="s">
        <v>1700</v>
      </c>
      <c r="B8" s="1967" t="s">
        <v>783</v>
      </c>
      <c r="C8" s="1970" t="s">
        <v>1701</v>
      </c>
      <c r="D8" s="1971"/>
      <c r="E8" s="1971"/>
      <c r="F8" s="1971"/>
      <c r="G8" s="1971"/>
      <c r="H8" s="1972"/>
      <c r="I8" s="1967" t="s">
        <v>1702</v>
      </c>
      <c r="J8" s="1975" t="s">
        <v>1703</v>
      </c>
    </row>
    <row r="9" spans="1:11" s="848" customFormat="1" ht="26.25" customHeight="1">
      <c r="A9" s="1962"/>
      <c r="B9" s="1968"/>
      <c r="C9" s="1967" t="s">
        <v>848</v>
      </c>
      <c r="D9" s="1978" t="s">
        <v>1704</v>
      </c>
      <c r="E9" s="1971"/>
      <c r="F9" s="1971"/>
      <c r="G9" s="1972"/>
      <c r="H9" s="1979" t="s">
        <v>1705</v>
      </c>
      <c r="I9" s="1973"/>
      <c r="J9" s="1976"/>
    </row>
    <row r="10" spans="1:11" s="848" customFormat="1" ht="36" customHeight="1">
      <c r="A10" s="1963"/>
      <c r="B10" s="1969"/>
      <c r="C10" s="1969"/>
      <c r="D10" s="855" t="s">
        <v>825</v>
      </c>
      <c r="E10" s="855" t="s">
        <v>1706</v>
      </c>
      <c r="F10" s="855" t="s">
        <v>1707</v>
      </c>
      <c r="G10" s="855" t="s">
        <v>1708</v>
      </c>
      <c r="H10" s="1980"/>
      <c r="I10" s="1974"/>
      <c r="J10" s="1977"/>
    </row>
    <row r="11" spans="1:11" ht="15.95" customHeight="1">
      <c r="A11" s="1961" t="s">
        <v>906</v>
      </c>
      <c r="B11" s="1956"/>
      <c r="C11" s="1956">
        <f>D11+H11</f>
        <v>1038</v>
      </c>
      <c r="D11" s="1956">
        <v>586</v>
      </c>
      <c r="E11" s="1956">
        <v>0</v>
      </c>
      <c r="F11" s="1951">
        <v>135</v>
      </c>
      <c r="G11" s="1951">
        <v>451</v>
      </c>
      <c r="H11" s="1951">
        <v>452</v>
      </c>
      <c r="I11" s="1956">
        <v>0</v>
      </c>
      <c r="J11" s="1958">
        <v>6</v>
      </c>
    </row>
    <row r="12" spans="1:11" ht="15.95" customHeight="1">
      <c r="A12" s="1962"/>
      <c r="B12" s="1957"/>
      <c r="C12" s="1957"/>
      <c r="D12" s="1957"/>
      <c r="E12" s="1957"/>
      <c r="F12" s="1952"/>
      <c r="G12" s="1952"/>
      <c r="H12" s="1954"/>
      <c r="I12" s="1957"/>
      <c r="J12" s="1959"/>
    </row>
    <row r="13" spans="1:11" ht="15.95" customHeight="1">
      <c r="A13" s="1962"/>
      <c r="B13" s="1957"/>
      <c r="C13" s="1957"/>
      <c r="D13" s="1957"/>
      <c r="E13" s="1957"/>
      <c r="F13" s="1952"/>
      <c r="G13" s="1952"/>
      <c r="H13" s="1954"/>
      <c r="I13" s="1957"/>
      <c r="J13" s="1959"/>
    </row>
    <row r="14" spans="1:11" ht="15.95" customHeight="1">
      <c r="A14" s="1963"/>
      <c r="B14" s="1957"/>
      <c r="C14" s="1957"/>
      <c r="D14" s="1957"/>
      <c r="E14" s="1957"/>
      <c r="F14" s="1953"/>
      <c r="G14" s="1953"/>
      <c r="H14" s="1955"/>
      <c r="I14" s="1957"/>
      <c r="J14" s="1960"/>
    </row>
    <row r="15" spans="1:11" ht="15.95" customHeight="1">
      <c r="A15" s="1961"/>
      <c r="B15" s="1946"/>
      <c r="C15" s="1946"/>
      <c r="D15" s="1946"/>
      <c r="E15" s="1946"/>
      <c r="F15" s="1943"/>
      <c r="G15" s="1943"/>
      <c r="H15" s="856"/>
      <c r="I15" s="1946"/>
      <c r="J15" s="1948"/>
    </row>
    <row r="16" spans="1:11" ht="15.95" customHeight="1">
      <c r="A16" s="1962"/>
      <c r="B16" s="1947"/>
      <c r="C16" s="1947"/>
      <c r="D16" s="1947"/>
      <c r="E16" s="1947"/>
      <c r="F16" s="1944"/>
      <c r="G16" s="1944"/>
      <c r="H16" s="857"/>
      <c r="I16" s="1947"/>
      <c r="J16" s="1949"/>
    </row>
    <row r="17" spans="1:10" ht="15.95" customHeight="1">
      <c r="A17" s="1962"/>
      <c r="B17" s="1947"/>
      <c r="C17" s="1947"/>
      <c r="D17" s="1947"/>
      <c r="E17" s="1947"/>
      <c r="F17" s="1944"/>
      <c r="G17" s="1944"/>
      <c r="H17" s="857"/>
      <c r="I17" s="1947"/>
      <c r="J17" s="1949"/>
    </row>
    <row r="18" spans="1:10" ht="15.95" customHeight="1">
      <c r="A18" s="1963"/>
      <c r="B18" s="1947"/>
      <c r="C18" s="1947"/>
      <c r="D18" s="1947"/>
      <c r="E18" s="1947"/>
      <c r="F18" s="1945"/>
      <c r="G18" s="1945"/>
      <c r="H18" s="858"/>
      <c r="I18" s="1947"/>
      <c r="J18" s="1950"/>
    </row>
    <row r="19" spans="1:10" ht="15.95" customHeight="1">
      <c r="A19" s="857"/>
      <c r="B19" s="859"/>
      <c r="C19" s="859"/>
      <c r="D19" s="859"/>
      <c r="E19" s="859"/>
      <c r="F19" s="859"/>
      <c r="G19" s="859"/>
      <c r="H19" s="859"/>
      <c r="I19" s="859"/>
      <c r="J19" s="860"/>
    </row>
    <row r="20" spans="1:10" ht="15.95" customHeight="1">
      <c r="A20" s="857"/>
      <c r="B20" s="859"/>
      <c r="C20" s="859"/>
      <c r="D20" s="859"/>
      <c r="E20" s="859"/>
      <c r="F20" s="859"/>
      <c r="G20" s="859"/>
      <c r="H20" s="859"/>
      <c r="I20" s="859"/>
      <c r="J20" s="860"/>
    </row>
    <row r="21" spans="1:10" ht="15.95" customHeight="1">
      <c r="A21" s="857"/>
      <c r="B21" s="859"/>
      <c r="C21" s="859"/>
      <c r="D21" s="859"/>
      <c r="E21" s="859"/>
      <c r="F21" s="859"/>
      <c r="G21" s="859"/>
      <c r="H21" s="859"/>
      <c r="I21" s="859"/>
      <c r="J21" s="860"/>
    </row>
    <row r="22" spans="1:10" ht="15.95" customHeight="1">
      <c r="A22" s="858"/>
      <c r="B22" s="861"/>
      <c r="C22" s="861"/>
      <c r="D22" s="861"/>
      <c r="E22" s="861"/>
      <c r="F22" s="861"/>
      <c r="G22" s="861"/>
      <c r="H22" s="861"/>
      <c r="I22" s="861"/>
      <c r="J22" s="862"/>
    </row>
    <row r="23" spans="1:10" ht="15.95" customHeight="1">
      <c r="A23" s="857"/>
      <c r="B23" s="859"/>
      <c r="C23" s="859"/>
      <c r="D23" s="859"/>
      <c r="E23" s="859"/>
      <c r="F23" s="859"/>
      <c r="G23" s="859"/>
      <c r="H23" s="859"/>
      <c r="I23" s="859"/>
      <c r="J23" s="860"/>
    </row>
    <row r="24" spans="1:10" ht="15.95" customHeight="1">
      <c r="A24" s="857"/>
      <c r="B24" s="859"/>
      <c r="C24" s="859"/>
      <c r="D24" s="859"/>
      <c r="E24" s="859"/>
      <c r="F24" s="859"/>
      <c r="G24" s="859"/>
      <c r="H24" s="859"/>
      <c r="I24" s="859"/>
      <c r="J24" s="860"/>
    </row>
    <row r="25" spans="1:10" ht="15.95" customHeight="1">
      <c r="A25" s="857"/>
      <c r="B25" s="859"/>
      <c r="C25" s="859"/>
      <c r="D25" s="859"/>
      <c r="E25" s="859"/>
      <c r="F25" s="859"/>
      <c r="G25" s="859"/>
      <c r="H25" s="859"/>
      <c r="I25" s="859"/>
      <c r="J25" s="860"/>
    </row>
    <row r="26" spans="1:10" ht="15.95" customHeight="1">
      <c r="A26" s="858"/>
      <c r="B26" s="861"/>
      <c r="C26" s="861"/>
      <c r="D26" s="861"/>
      <c r="E26" s="861"/>
      <c r="F26" s="861"/>
      <c r="G26" s="861"/>
      <c r="H26" s="861"/>
      <c r="I26" s="861"/>
      <c r="J26" s="862"/>
    </row>
    <row r="27" spans="1:10" ht="10.5" customHeight="1">
      <c r="A27" s="863"/>
      <c r="B27" s="864"/>
      <c r="C27" s="864"/>
      <c r="D27" s="864"/>
      <c r="E27" s="864"/>
      <c r="F27" s="864"/>
      <c r="G27" s="864"/>
      <c r="H27" s="864"/>
      <c r="I27" s="864"/>
    </row>
    <row r="28" spans="1:10" s="865" customFormat="1" ht="15.75">
      <c r="A28" s="865" t="s">
        <v>1709</v>
      </c>
      <c r="J28" s="866"/>
    </row>
    <row r="29" spans="1:10" s="865" customFormat="1" ht="15.75">
      <c r="A29" s="865" t="s">
        <v>1710</v>
      </c>
    </row>
    <row r="30" spans="1:10" s="865" customFormat="1" ht="15.75"/>
    <row r="31" spans="1:10" s="865" customFormat="1" ht="15.75">
      <c r="A31" s="867" t="s">
        <v>802</v>
      </c>
      <c r="B31" s="868" t="s">
        <v>1711</v>
      </c>
      <c r="D31" s="868" t="s">
        <v>1712</v>
      </c>
      <c r="G31" s="865" t="s">
        <v>834</v>
      </c>
      <c r="J31" s="866" t="s">
        <v>1690</v>
      </c>
    </row>
    <row r="32" spans="1:10" s="865" customFormat="1" ht="23.25" customHeight="1">
      <c r="C32" s="868"/>
      <c r="D32" s="868" t="s">
        <v>1713</v>
      </c>
    </row>
  </sheetData>
  <mergeCells count="29">
    <mergeCell ref="A4:J4"/>
    <mergeCell ref="A6:I6"/>
    <mergeCell ref="A8:A10"/>
    <mergeCell ref="B8:B10"/>
    <mergeCell ref="C8:H8"/>
    <mergeCell ref="I8:I10"/>
    <mergeCell ref="J8:J10"/>
    <mergeCell ref="C9:C10"/>
    <mergeCell ref="D9:G9"/>
    <mergeCell ref="H9:H10"/>
    <mergeCell ref="F15:F18"/>
    <mergeCell ref="A11:A14"/>
    <mergeCell ref="B11:B14"/>
    <mergeCell ref="C11:C14"/>
    <mergeCell ref="D11:D14"/>
    <mergeCell ref="E11:E14"/>
    <mergeCell ref="F11:F14"/>
    <mergeCell ref="A15:A18"/>
    <mergeCell ref="B15:B18"/>
    <mergeCell ref="C15:C18"/>
    <mergeCell ref="D15:D18"/>
    <mergeCell ref="E15:E18"/>
    <mergeCell ref="G15:G18"/>
    <mergeCell ref="I15:I18"/>
    <mergeCell ref="J15:J18"/>
    <mergeCell ref="G11:G14"/>
    <mergeCell ref="H11:H14"/>
    <mergeCell ref="I11:I14"/>
    <mergeCell ref="J11:J14"/>
  </mergeCells>
  <phoneticPr fontId="2" type="noConversion"/>
  <hyperlinks>
    <hyperlink ref="K4" location="預告統計資料發布時間表!A1" display="回發布時間表" xr:uid="{E0D03C0C-6EA2-4377-87AC-5765A757C56C}"/>
  </hyperlinks>
  <pageMargins left="0.70866141732283472" right="0" top="0.59055118110236227" bottom="0.19685039370078741" header="0" footer="0"/>
  <pageSetup paperSize="9" orientation="landscape" verticalDpi="360" r:id="rId1"/>
  <headerFooter alignWithMargins="0">
    <oddFooter>&amp;C&amp;"Times New Roman,標準"4-1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0"/>
  <sheetViews>
    <sheetView workbookViewId="0">
      <selection activeCell="B1" sqref="B1"/>
    </sheetView>
  </sheetViews>
  <sheetFormatPr defaultRowHeight="16.5"/>
  <cols>
    <col min="1" max="1" width="103.375" style="13" customWidth="1"/>
    <col min="2" max="2" width="8.75" style="13" customWidth="1"/>
    <col min="3" max="256" width="8.875" style="13"/>
    <col min="257" max="257" width="101" style="13" customWidth="1"/>
    <col min="258" max="258" width="8.75" style="13" customWidth="1"/>
    <col min="259" max="512" width="8.875" style="13"/>
    <col min="513" max="513" width="101" style="13" customWidth="1"/>
    <col min="514" max="514" width="8.75" style="13" customWidth="1"/>
    <col min="515" max="768" width="8.875" style="13"/>
    <col min="769" max="769" width="101" style="13" customWidth="1"/>
    <col min="770" max="770" width="8.75" style="13" customWidth="1"/>
    <col min="771" max="1024" width="8.875" style="13"/>
    <col min="1025" max="1025" width="101" style="13" customWidth="1"/>
    <col min="1026" max="1026" width="8.75" style="13" customWidth="1"/>
    <col min="1027" max="1280" width="8.875" style="13"/>
    <col min="1281" max="1281" width="101" style="13" customWidth="1"/>
    <col min="1282" max="1282" width="8.75" style="13" customWidth="1"/>
    <col min="1283" max="1536" width="8.875" style="13"/>
    <col min="1537" max="1537" width="101" style="13" customWidth="1"/>
    <col min="1538" max="1538" width="8.75" style="13" customWidth="1"/>
    <col min="1539" max="1792" width="8.875" style="13"/>
    <col min="1793" max="1793" width="101" style="13" customWidth="1"/>
    <col min="1794" max="1794" width="8.75" style="13" customWidth="1"/>
    <col min="1795" max="2048" width="8.875" style="13"/>
    <col min="2049" max="2049" width="101" style="13" customWidth="1"/>
    <col min="2050" max="2050" width="8.75" style="13" customWidth="1"/>
    <col min="2051" max="2304" width="8.875" style="13"/>
    <col min="2305" max="2305" width="101" style="13" customWidth="1"/>
    <col min="2306" max="2306" width="8.75" style="13" customWidth="1"/>
    <col min="2307" max="2560" width="8.875" style="13"/>
    <col min="2561" max="2561" width="101" style="13" customWidth="1"/>
    <col min="2562" max="2562" width="8.75" style="13" customWidth="1"/>
    <col min="2563" max="2816" width="8.875" style="13"/>
    <col min="2817" max="2817" width="101" style="13" customWidth="1"/>
    <col min="2818" max="2818" width="8.75" style="13" customWidth="1"/>
    <col min="2819" max="3072" width="8.875" style="13"/>
    <col min="3073" max="3073" width="101" style="13" customWidth="1"/>
    <col min="3074" max="3074" width="8.75" style="13" customWidth="1"/>
    <col min="3075" max="3328" width="8.875" style="13"/>
    <col min="3329" max="3329" width="101" style="13" customWidth="1"/>
    <col min="3330" max="3330" width="8.75" style="13" customWidth="1"/>
    <col min="3331" max="3584" width="8.875" style="13"/>
    <col min="3585" max="3585" width="101" style="13" customWidth="1"/>
    <col min="3586" max="3586" width="8.75" style="13" customWidth="1"/>
    <col min="3587" max="3840" width="8.875" style="13"/>
    <col min="3841" max="3841" width="101" style="13" customWidth="1"/>
    <col min="3842" max="3842" width="8.75" style="13" customWidth="1"/>
    <col min="3843" max="4096" width="8.875" style="13"/>
    <col min="4097" max="4097" width="101" style="13" customWidth="1"/>
    <col min="4098" max="4098" width="8.75" style="13" customWidth="1"/>
    <col min="4099" max="4352" width="8.875" style="13"/>
    <col min="4353" max="4353" width="101" style="13" customWidth="1"/>
    <col min="4354" max="4354" width="8.75" style="13" customWidth="1"/>
    <col min="4355" max="4608" width="8.875" style="13"/>
    <col min="4609" max="4609" width="101" style="13" customWidth="1"/>
    <col min="4610" max="4610" width="8.75" style="13" customWidth="1"/>
    <col min="4611" max="4864" width="8.875" style="13"/>
    <col min="4865" max="4865" width="101" style="13" customWidth="1"/>
    <col min="4866" max="4866" width="8.75" style="13" customWidth="1"/>
    <col min="4867" max="5120" width="8.875" style="13"/>
    <col min="5121" max="5121" width="101" style="13" customWidth="1"/>
    <col min="5122" max="5122" width="8.75" style="13" customWidth="1"/>
    <col min="5123" max="5376" width="8.875" style="13"/>
    <col min="5377" max="5377" width="101" style="13" customWidth="1"/>
    <col min="5378" max="5378" width="8.75" style="13" customWidth="1"/>
    <col min="5379" max="5632" width="8.875" style="13"/>
    <col min="5633" max="5633" width="101" style="13" customWidth="1"/>
    <col min="5634" max="5634" width="8.75" style="13" customWidth="1"/>
    <col min="5635" max="5888" width="8.875" style="13"/>
    <col min="5889" max="5889" width="101" style="13" customWidth="1"/>
    <col min="5890" max="5890" width="8.75" style="13" customWidth="1"/>
    <col min="5891" max="6144" width="8.875" style="13"/>
    <col min="6145" max="6145" width="101" style="13" customWidth="1"/>
    <col min="6146" max="6146" width="8.75" style="13" customWidth="1"/>
    <col min="6147" max="6400" width="8.875" style="13"/>
    <col min="6401" max="6401" width="101" style="13" customWidth="1"/>
    <col min="6402" max="6402" width="8.75" style="13" customWidth="1"/>
    <col min="6403" max="6656" width="8.875" style="13"/>
    <col min="6657" max="6657" width="101" style="13" customWidth="1"/>
    <col min="6658" max="6658" width="8.75" style="13" customWidth="1"/>
    <col min="6659" max="6912" width="8.875" style="13"/>
    <col min="6913" max="6913" width="101" style="13" customWidth="1"/>
    <col min="6914" max="6914" width="8.75" style="13" customWidth="1"/>
    <col min="6915" max="7168" width="8.875" style="13"/>
    <col min="7169" max="7169" width="101" style="13" customWidth="1"/>
    <col min="7170" max="7170" width="8.75" style="13" customWidth="1"/>
    <col min="7171" max="7424" width="8.875" style="13"/>
    <col min="7425" max="7425" width="101" style="13" customWidth="1"/>
    <col min="7426" max="7426" width="8.75" style="13" customWidth="1"/>
    <col min="7427" max="7680" width="8.875" style="13"/>
    <col min="7681" max="7681" width="101" style="13" customWidth="1"/>
    <col min="7682" max="7682" width="8.75" style="13" customWidth="1"/>
    <col min="7683" max="7936" width="8.875" style="13"/>
    <col min="7937" max="7937" width="101" style="13" customWidth="1"/>
    <col min="7938" max="7938" width="8.75" style="13" customWidth="1"/>
    <col min="7939" max="8192" width="8.875" style="13"/>
    <col min="8193" max="8193" width="101" style="13" customWidth="1"/>
    <col min="8194" max="8194" width="8.75" style="13" customWidth="1"/>
    <col min="8195" max="8448" width="8.875" style="13"/>
    <col min="8449" max="8449" width="101" style="13" customWidth="1"/>
    <col min="8450" max="8450" width="8.75" style="13" customWidth="1"/>
    <col min="8451" max="8704" width="8.875" style="13"/>
    <col min="8705" max="8705" width="101" style="13" customWidth="1"/>
    <col min="8706" max="8706" width="8.75" style="13" customWidth="1"/>
    <col min="8707" max="8960" width="8.875" style="13"/>
    <col min="8961" max="8961" width="101" style="13" customWidth="1"/>
    <col min="8962" max="8962" width="8.75" style="13" customWidth="1"/>
    <col min="8963" max="9216" width="8.875" style="13"/>
    <col min="9217" max="9217" width="101" style="13" customWidth="1"/>
    <col min="9218" max="9218" width="8.75" style="13" customWidth="1"/>
    <col min="9219" max="9472" width="8.875" style="13"/>
    <col min="9473" max="9473" width="101" style="13" customWidth="1"/>
    <col min="9474" max="9474" width="8.75" style="13" customWidth="1"/>
    <col min="9475" max="9728" width="8.875" style="13"/>
    <col min="9729" max="9729" width="101" style="13" customWidth="1"/>
    <col min="9730" max="9730" width="8.75" style="13" customWidth="1"/>
    <col min="9731" max="9984" width="8.875" style="13"/>
    <col min="9985" max="9985" width="101" style="13" customWidth="1"/>
    <col min="9986" max="9986" width="8.75" style="13" customWidth="1"/>
    <col min="9987" max="10240" width="8.875" style="13"/>
    <col min="10241" max="10241" width="101" style="13" customWidth="1"/>
    <col min="10242" max="10242" width="8.75" style="13" customWidth="1"/>
    <col min="10243" max="10496" width="8.875" style="13"/>
    <col min="10497" max="10497" width="101" style="13" customWidth="1"/>
    <col min="10498" max="10498" width="8.75" style="13" customWidth="1"/>
    <col min="10499" max="10752" width="8.875" style="13"/>
    <col min="10753" max="10753" width="101" style="13" customWidth="1"/>
    <col min="10754" max="10754" width="8.75" style="13" customWidth="1"/>
    <col min="10755" max="11008" width="8.875" style="13"/>
    <col min="11009" max="11009" width="101" style="13" customWidth="1"/>
    <col min="11010" max="11010" width="8.75" style="13" customWidth="1"/>
    <col min="11011" max="11264" width="8.875" style="13"/>
    <col min="11265" max="11265" width="101" style="13" customWidth="1"/>
    <col min="11266" max="11266" width="8.75" style="13" customWidth="1"/>
    <col min="11267" max="11520" width="8.875" style="13"/>
    <col min="11521" max="11521" width="101" style="13" customWidth="1"/>
    <col min="11522" max="11522" width="8.75" style="13" customWidth="1"/>
    <col min="11523" max="11776" width="8.875" style="13"/>
    <col min="11777" max="11777" width="101" style="13" customWidth="1"/>
    <col min="11778" max="11778" width="8.75" style="13" customWidth="1"/>
    <col min="11779" max="12032" width="8.875" style="13"/>
    <col min="12033" max="12033" width="101" style="13" customWidth="1"/>
    <col min="12034" max="12034" width="8.75" style="13" customWidth="1"/>
    <col min="12035" max="12288" width="8.875" style="13"/>
    <col min="12289" max="12289" width="101" style="13" customWidth="1"/>
    <col min="12290" max="12290" width="8.75" style="13" customWidth="1"/>
    <col min="12291" max="12544" width="8.875" style="13"/>
    <col min="12545" max="12545" width="101" style="13" customWidth="1"/>
    <col min="12546" max="12546" width="8.75" style="13" customWidth="1"/>
    <col min="12547" max="12800" width="8.875" style="13"/>
    <col min="12801" max="12801" width="101" style="13" customWidth="1"/>
    <col min="12802" max="12802" width="8.75" style="13" customWidth="1"/>
    <col min="12803" max="13056" width="8.875" style="13"/>
    <col min="13057" max="13057" width="101" style="13" customWidth="1"/>
    <col min="13058" max="13058" width="8.75" style="13" customWidth="1"/>
    <col min="13059" max="13312" width="8.875" style="13"/>
    <col min="13313" max="13313" width="101" style="13" customWidth="1"/>
    <col min="13314" max="13314" width="8.75" style="13" customWidth="1"/>
    <col min="13315" max="13568" width="8.875" style="13"/>
    <col min="13569" max="13569" width="101" style="13" customWidth="1"/>
    <col min="13570" max="13570" width="8.75" style="13" customWidth="1"/>
    <col min="13571" max="13824" width="8.875" style="13"/>
    <col min="13825" max="13825" width="101" style="13" customWidth="1"/>
    <col min="13826" max="13826" width="8.75" style="13" customWidth="1"/>
    <col min="13827" max="14080" width="8.875" style="13"/>
    <col min="14081" max="14081" width="101" style="13" customWidth="1"/>
    <col min="14082" max="14082" width="8.75" style="13" customWidth="1"/>
    <col min="14083" max="14336" width="8.875" style="13"/>
    <col min="14337" max="14337" width="101" style="13" customWidth="1"/>
    <col min="14338" max="14338" width="8.75" style="13" customWidth="1"/>
    <col min="14339" max="14592" width="8.875" style="13"/>
    <col min="14593" max="14593" width="101" style="13" customWidth="1"/>
    <col min="14594" max="14594" width="8.75" style="13" customWidth="1"/>
    <col min="14595" max="14848" width="8.875" style="13"/>
    <col min="14849" max="14849" width="101" style="13" customWidth="1"/>
    <col min="14850" max="14850" width="8.75" style="13" customWidth="1"/>
    <col min="14851" max="15104" width="8.875" style="13"/>
    <col min="15105" max="15105" width="101" style="13" customWidth="1"/>
    <col min="15106" max="15106" width="8.75" style="13" customWidth="1"/>
    <col min="15107" max="15360" width="8.875" style="13"/>
    <col min="15361" max="15361" width="101" style="13" customWidth="1"/>
    <col min="15362" max="15362" width="8.75" style="13" customWidth="1"/>
    <col min="15363" max="15616" width="8.875" style="13"/>
    <col min="15617" max="15617" width="101" style="13" customWidth="1"/>
    <col min="15618" max="15618" width="8.75" style="13" customWidth="1"/>
    <col min="15619" max="15872" width="8.875" style="13"/>
    <col min="15873" max="15873" width="101" style="13" customWidth="1"/>
    <col min="15874" max="15874" width="8.75" style="13" customWidth="1"/>
    <col min="15875" max="16128" width="8.875" style="13"/>
    <col min="16129" max="16129" width="101" style="13" customWidth="1"/>
    <col min="16130" max="16130" width="8.75" style="13" customWidth="1"/>
    <col min="16131" max="16384" width="8.875" style="13"/>
  </cols>
  <sheetData>
    <row r="1" spans="1:3" ht="19.5">
      <c r="A1" s="1" t="s">
        <v>172</v>
      </c>
      <c r="B1" s="12" t="s">
        <v>113</v>
      </c>
    </row>
    <row r="2" spans="1:3" ht="19.5">
      <c r="A2" s="9" t="s">
        <v>115</v>
      </c>
    </row>
    <row r="3" spans="1:3" ht="19.5">
      <c r="A3" s="9" t="s">
        <v>173</v>
      </c>
    </row>
    <row r="4" spans="1:3" ht="19.5">
      <c r="A4" s="9" t="s">
        <v>3</v>
      </c>
    </row>
    <row r="5" spans="1:3" ht="19.5">
      <c r="A5" s="10" t="s">
        <v>32</v>
      </c>
    </row>
    <row r="6" spans="1:3" ht="19.5">
      <c r="A6" s="10" t="s">
        <v>117</v>
      </c>
    </row>
    <row r="7" spans="1:3" ht="19.5">
      <c r="A7" s="10" t="s">
        <v>252</v>
      </c>
    </row>
    <row r="8" spans="1:3" ht="19.5">
      <c r="A8" s="10" t="s">
        <v>34</v>
      </c>
    </row>
    <row r="9" spans="1:3" ht="19.5">
      <c r="A9" s="10" t="s">
        <v>109</v>
      </c>
    </row>
    <row r="10" spans="1:3" ht="19.5">
      <c r="A10" s="9" t="s">
        <v>9</v>
      </c>
    </row>
    <row r="11" spans="1:3" ht="19.5">
      <c r="A11" s="10" t="s">
        <v>726</v>
      </c>
    </row>
    <row r="12" spans="1:3" ht="78">
      <c r="A12" s="10" t="s">
        <v>681</v>
      </c>
    </row>
    <row r="13" spans="1:3" ht="19.5">
      <c r="A13" s="15" t="s">
        <v>11</v>
      </c>
    </row>
    <row r="14" spans="1:3" ht="39" customHeight="1">
      <c r="A14" s="55" t="s">
        <v>605</v>
      </c>
      <c r="C14" s="14"/>
    </row>
    <row r="15" spans="1:3" ht="19.5">
      <c r="A15" s="55" t="s">
        <v>606</v>
      </c>
    </row>
    <row r="16" spans="1:3" ht="19.5">
      <c r="A16" s="57" t="s">
        <v>14</v>
      </c>
    </row>
    <row r="17" spans="1:1" ht="206.25" customHeight="1">
      <c r="A17" s="55" t="s">
        <v>607</v>
      </c>
    </row>
    <row r="18" spans="1:1" ht="19.5">
      <c r="A18" s="70" t="s">
        <v>608</v>
      </c>
    </row>
    <row r="19" spans="1:1" ht="96.75" customHeight="1">
      <c r="A19" s="55" t="s">
        <v>609</v>
      </c>
    </row>
    <row r="20" spans="1:1" ht="19.5">
      <c r="A20" s="57" t="s">
        <v>610</v>
      </c>
    </row>
    <row r="21" spans="1:1" ht="19.5">
      <c r="A21" s="57" t="s">
        <v>603</v>
      </c>
    </row>
    <row r="22" spans="1:1" ht="19.5">
      <c r="A22" s="57" t="s">
        <v>21</v>
      </c>
    </row>
    <row r="23" spans="1:1" ht="19.5">
      <c r="A23" s="56" t="s">
        <v>22</v>
      </c>
    </row>
    <row r="24" spans="1:1" ht="39">
      <c r="A24" s="71" t="s">
        <v>670</v>
      </c>
    </row>
    <row r="25" spans="1:1" ht="39">
      <c r="A25" s="71" t="s">
        <v>689</v>
      </c>
    </row>
    <row r="26" spans="1:1" ht="19.5">
      <c r="A26" s="56" t="s">
        <v>24</v>
      </c>
    </row>
    <row r="27" spans="1:1" ht="19.5">
      <c r="A27" s="55" t="s">
        <v>612</v>
      </c>
    </row>
    <row r="28" spans="1:1" ht="58.5">
      <c r="A28" s="55" t="s">
        <v>123</v>
      </c>
    </row>
    <row r="29" spans="1:1" ht="39">
      <c r="A29" s="58" t="s">
        <v>124</v>
      </c>
    </row>
    <row r="30" spans="1:1" ht="20.25" thickBot="1">
      <c r="A30" s="59" t="s">
        <v>28</v>
      </c>
    </row>
  </sheetData>
  <phoneticPr fontId="2" type="noConversion"/>
  <hyperlinks>
    <hyperlink ref="B1" location="預告統計資料發布時間表!A1" display="回發布時間表" xr:uid="{00000000-0004-0000-0800-000000000000}"/>
  </hyperlinks>
  <pageMargins left="0.7" right="0.7" top="0.75" bottom="0.75" header="0.3" footer="0.3"/>
  <pageSetup paperSize="9" orientation="portrait" horizontalDpi="4294967292" verticalDpi="4294967292"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5A57-6EC6-4FEF-8FB2-B37AF4701D86}">
  <dimension ref="A1:M38"/>
  <sheetViews>
    <sheetView workbookViewId="0">
      <selection activeCell="L4" sqref="L4"/>
    </sheetView>
  </sheetViews>
  <sheetFormatPr defaultColWidth="9" defaultRowHeight="15.75"/>
  <cols>
    <col min="1" max="6" width="15.75" style="809" customWidth="1"/>
    <col min="7" max="7" width="9" style="809"/>
    <col min="8" max="8" width="7.25" style="809" customWidth="1"/>
    <col min="9" max="9" width="6.875" style="809" customWidth="1"/>
    <col min="10" max="10" width="10.25" style="809" customWidth="1"/>
    <col min="11" max="11" width="18.75" style="809" customWidth="1"/>
    <col min="12" max="16384" width="9" style="809"/>
  </cols>
  <sheetData>
    <row r="1" spans="1:12" ht="17.25" customHeight="1" thickBot="1">
      <c r="A1" s="806" t="s">
        <v>1670</v>
      </c>
      <c r="B1" s="807"/>
      <c r="C1" s="808"/>
      <c r="H1" s="1982" t="s">
        <v>771</v>
      </c>
      <c r="I1" s="1983"/>
      <c r="J1" s="1984" t="s">
        <v>1671</v>
      </c>
      <c r="K1" s="1985"/>
    </row>
    <row r="2" spans="1:12" ht="17.25" customHeight="1" thickBot="1">
      <c r="A2" s="806" t="s">
        <v>1672</v>
      </c>
      <c r="B2" s="810" t="s">
        <v>1673</v>
      </c>
      <c r="C2" s="811"/>
      <c r="H2" s="1982" t="s">
        <v>1674</v>
      </c>
      <c r="I2" s="1983"/>
      <c r="J2" s="1986" t="s">
        <v>1675</v>
      </c>
      <c r="K2" s="1987"/>
    </row>
    <row r="3" spans="1:12" ht="7.5" customHeight="1">
      <c r="A3" s="812"/>
      <c r="B3" s="813"/>
      <c r="C3" s="813"/>
      <c r="D3" s="813"/>
      <c r="E3" s="813"/>
      <c r="F3" s="813"/>
      <c r="G3" s="813"/>
      <c r="H3" s="813"/>
      <c r="I3" s="813"/>
      <c r="J3" s="814"/>
      <c r="K3" s="815"/>
    </row>
    <row r="4" spans="1:12" ht="19.5" customHeight="1">
      <c r="A4" s="808"/>
      <c r="B4" s="816"/>
      <c r="C4" s="817"/>
      <c r="D4" s="1988" t="s">
        <v>1676</v>
      </c>
      <c r="E4" s="1989"/>
      <c r="F4" s="1989"/>
      <c r="G4" s="1989"/>
      <c r="H4" s="816"/>
      <c r="I4" s="816"/>
      <c r="J4" s="816"/>
      <c r="K4" s="816"/>
      <c r="L4" s="446" t="s">
        <v>113</v>
      </c>
    </row>
    <row r="5" spans="1:12" ht="18" customHeight="1">
      <c r="A5" s="807"/>
      <c r="B5" s="817"/>
      <c r="C5" s="817"/>
      <c r="D5" s="817"/>
      <c r="E5" s="817"/>
      <c r="F5" s="817"/>
      <c r="G5" s="817"/>
      <c r="H5" s="817"/>
      <c r="I5" s="817"/>
      <c r="J5" s="817"/>
      <c r="K5" s="817"/>
    </row>
    <row r="6" spans="1:12" ht="17.25" customHeight="1" thickBot="1">
      <c r="A6" s="818"/>
      <c r="B6" s="819"/>
      <c r="C6" s="819"/>
      <c r="D6" s="1981" t="s">
        <v>1677</v>
      </c>
      <c r="E6" s="1981"/>
      <c r="F6" s="1981"/>
      <c r="G6" s="1981"/>
      <c r="H6" s="820"/>
      <c r="I6" s="820"/>
      <c r="J6" s="820"/>
      <c r="K6" s="820" t="s">
        <v>1678</v>
      </c>
    </row>
    <row r="7" spans="1:12" ht="42.6" customHeight="1">
      <c r="A7" s="821" t="s">
        <v>1679</v>
      </c>
      <c r="B7" s="822" t="s">
        <v>1680</v>
      </c>
      <c r="C7" s="823" t="s">
        <v>1681</v>
      </c>
      <c r="D7" s="824" t="s">
        <v>1682</v>
      </c>
      <c r="E7" s="825" t="s">
        <v>1683</v>
      </c>
      <c r="F7" s="825" t="s">
        <v>1684</v>
      </c>
      <c r="G7" s="1991" t="s">
        <v>1685</v>
      </c>
      <c r="H7" s="1992"/>
      <c r="I7" s="1991" t="s">
        <v>1686</v>
      </c>
      <c r="J7" s="1992"/>
      <c r="K7" s="826" t="s">
        <v>1687</v>
      </c>
    </row>
    <row r="8" spans="1:12" ht="6.75" customHeight="1">
      <c r="A8" s="827"/>
      <c r="B8" s="828"/>
      <c r="C8" s="828"/>
      <c r="D8" s="828"/>
      <c r="E8" s="828"/>
      <c r="F8" s="828"/>
      <c r="G8" s="1990"/>
      <c r="H8" s="1990"/>
      <c r="I8" s="829"/>
      <c r="J8" s="830"/>
      <c r="K8" s="808"/>
    </row>
    <row r="9" spans="1:12" ht="16.5">
      <c r="A9" s="831" t="s">
        <v>848</v>
      </c>
      <c r="B9" s="832">
        <v>1</v>
      </c>
      <c r="C9" s="828">
        <v>0</v>
      </c>
      <c r="D9" s="828">
        <v>0</v>
      </c>
      <c r="E9" s="828">
        <v>10</v>
      </c>
      <c r="F9" s="828">
        <v>30</v>
      </c>
      <c r="G9" s="1990">
        <v>0</v>
      </c>
      <c r="H9" s="1990"/>
      <c r="I9" s="1993">
        <v>9</v>
      </c>
      <c r="J9" s="1962"/>
      <c r="K9" s="808">
        <v>83</v>
      </c>
    </row>
    <row r="10" spans="1:12" ht="7.5" customHeight="1">
      <c r="A10" s="831"/>
      <c r="B10" s="832"/>
      <c r="C10" s="828"/>
      <c r="D10" s="828"/>
      <c r="E10" s="828"/>
      <c r="F10" s="828"/>
      <c r="G10" s="1993"/>
      <c r="H10" s="1994"/>
      <c r="I10" s="829"/>
      <c r="J10" s="830"/>
      <c r="K10" s="808"/>
    </row>
    <row r="11" spans="1:12" ht="15.95" customHeight="1">
      <c r="A11" s="831"/>
      <c r="B11" s="833"/>
      <c r="C11" s="828"/>
      <c r="D11" s="828"/>
      <c r="E11" s="828"/>
      <c r="F11" s="828"/>
      <c r="G11" s="1990"/>
      <c r="H11" s="1990"/>
      <c r="I11" s="829"/>
      <c r="J11" s="830"/>
      <c r="K11" s="808"/>
    </row>
    <row r="12" spans="1:12" ht="15.95" customHeight="1">
      <c r="A12" s="831"/>
      <c r="B12" s="833"/>
      <c r="C12" s="828"/>
      <c r="D12" s="828"/>
      <c r="E12" s="828"/>
      <c r="F12" s="828"/>
      <c r="G12" s="1990"/>
      <c r="H12" s="1990"/>
      <c r="I12" s="829"/>
      <c r="J12" s="830"/>
      <c r="K12" s="808"/>
    </row>
    <row r="13" spans="1:12" ht="15.95" customHeight="1">
      <c r="A13" s="831"/>
      <c r="B13" s="833"/>
      <c r="C13" s="828"/>
      <c r="D13" s="828"/>
      <c r="E13" s="828"/>
      <c r="F13" s="828"/>
      <c r="G13" s="1990"/>
      <c r="H13" s="1990"/>
      <c r="I13" s="829"/>
      <c r="J13" s="830"/>
      <c r="K13" s="808"/>
    </row>
    <row r="14" spans="1:12" ht="15.95" customHeight="1">
      <c r="B14" s="833"/>
      <c r="C14" s="828"/>
      <c r="D14" s="828"/>
      <c r="E14" s="828"/>
      <c r="F14" s="828"/>
      <c r="G14" s="1990"/>
      <c r="H14" s="1990"/>
      <c r="I14" s="829"/>
      <c r="J14" s="830"/>
      <c r="K14" s="808"/>
    </row>
    <row r="15" spans="1:12" ht="15.95" customHeight="1">
      <c r="A15" s="831"/>
      <c r="B15" s="833"/>
      <c r="C15" s="828"/>
      <c r="D15" s="828"/>
      <c r="E15" s="828"/>
      <c r="F15" s="828"/>
      <c r="G15" s="1990"/>
      <c r="H15" s="1990"/>
      <c r="I15" s="829"/>
      <c r="J15" s="830"/>
      <c r="K15" s="808"/>
    </row>
    <row r="16" spans="1:12" ht="15.95" customHeight="1">
      <c r="A16" s="831"/>
      <c r="B16" s="833"/>
      <c r="C16" s="828"/>
      <c r="D16" s="828"/>
      <c r="E16" s="828"/>
      <c r="F16" s="828"/>
      <c r="G16" s="1990"/>
      <c r="H16" s="1990"/>
      <c r="I16" s="829"/>
      <c r="J16" s="830"/>
      <c r="K16" s="808"/>
    </row>
    <row r="17" spans="1:13" ht="15.95" customHeight="1">
      <c r="A17" s="831"/>
      <c r="B17" s="833"/>
      <c r="C17" s="828"/>
      <c r="D17" s="828"/>
      <c r="E17" s="828"/>
      <c r="F17" s="828"/>
      <c r="G17" s="1990"/>
      <c r="H17" s="1990"/>
      <c r="I17" s="829"/>
      <c r="J17" s="830"/>
      <c r="K17" s="808"/>
    </row>
    <row r="18" spans="1:13" ht="15.95" customHeight="1">
      <c r="A18" s="831"/>
      <c r="B18" s="833"/>
      <c r="C18" s="828"/>
      <c r="D18" s="828"/>
      <c r="E18" s="828"/>
      <c r="F18" s="828"/>
      <c r="G18" s="1990"/>
      <c r="H18" s="1990"/>
      <c r="I18" s="829"/>
      <c r="J18" s="830"/>
      <c r="K18" s="808"/>
    </row>
    <row r="19" spans="1:13" ht="15.95" customHeight="1">
      <c r="A19" s="831"/>
      <c r="B19" s="833"/>
      <c r="C19" s="828"/>
      <c r="D19" s="828"/>
      <c r="E19" s="828"/>
      <c r="F19" s="828"/>
      <c r="G19" s="1990"/>
      <c r="H19" s="1990"/>
      <c r="I19" s="829"/>
      <c r="J19" s="830"/>
      <c r="K19" s="808"/>
    </row>
    <row r="20" spans="1:13" ht="15.95" customHeight="1">
      <c r="A20" s="831"/>
      <c r="B20" s="833"/>
      <c r="C20" s="828"/>
      <c r="D20" s="828"/>
      <c r="E20" s="828"/>
      <c r="F20" s="828"/>
      <c r="G20" s="1990"/>
      <c r="H20" s="1990"/>
      <c r="I20" s="829"/>
      <c r="J20" s="830"/>
      <c r="K20" s="808"/>
    </row>
    <row r="21" spans="1:13" ht="15.95" customHeight="1">
      <c r="A21" s="831"/>
      <c r="B21" s="833"/>
      <c r="C21" s="828"/>
      <c r="D21" s="828"/>
      <c r="E21" s="828"/>
      <c r="F21" s="828"/>
      <c r="G21" s="1990"/>
      <c r="H21" s="1990"/>
      <c r="I21" s="829"/>
      <c r="J21" s="830"/>
      <c r="K21" s="808"/>
    </row>
    <row r="22" spans="1:13" ht="15.95" customHeight="1">
      <c r="A22" s="831"/>
      <c r="B22" s="833"/>
      <c r="C22" s="828"/>
      <c r="D22" s="828"/>
      <c r="E22" s="828"/>
      <c r="F22" s="828"/>
      <c r="G22" s="1990"/>
      <c r="H22" s="1990"/>
      <c r="I22" s="829"/>
      <c r="J22" s="830"/>
      <c r="K22" s="808"/>
    </row>
    <row r="23" spans="1:13" ht="15.95" customHeight="1">
      <c r="A23" s="831"/>
      <c r="B23" s="833"/>
      <c r="C23" s="828"/>
      <c r="D23" s="828"/>
      <c r="E23" s="828"/>
      <c r="F23" s="828"/>
      <c r="G23" s="1990"/>
      <c r="H23" s="1990"/>
      <c r="I23" s="829"/>
      <c r="J23" s="830"/>
      <c r="K23" s="808"/>
    </row>
    <row r="24" spans="1:13" ht="15.95" customHeight="1">
      <c r="A24" s="831"/>
      <c r="B24" s="833"/>
      <c r="C24" s="828"/>
      <c r="D24" s="828"/>
      <c r="E24" s="828"/>
      <c r="F24" s="828"/>
      <c r="G24" s="1990"/>
      <c r="H24" s="1990"/>
      <c r="I24" s="829"/>
      <c r="J24" s="830"/>
      <c r="K24" s="808"/>
    </row>
    <row r="25" spans="1:13" ht="15.95" customHeight="1">
      <c r="A25" s="831"/>
      <c r="B25" s="833"/>
      <c r="C25" s="828"/>
      <c r="D25" s="828"/>
      <c r="E25" s="828"/>
      <c r="F25" s="834"/>
      <c r="G25" s="1990"/>
      <c r="H25" s="1990"/>
      <c r="I25" s="829"/>
      <c r="J25" s="830"/>
      <c r="K25" s="808"/>
    </row>
    <row r="26" spans="1:13" ht="15.95" customHeight="1">
      <c r="A26" s="831"/>
      <c r="B26" s="833"/>
      <c r="C26" s="828"/>
      <c r="D26" s="828"/>
      <c r="E26" s="832"/>
      <c r="F26" s="828"/>
      <c r="G26" s="1990"/>
      <c r="H26" s="1990"/>
      <c r="I26" s="829"/>
      <c r="J26" s="830"/>
      <c r="K26" s="808"/>
    </row>
    <row r="27" spans="1:13" ht="15.95" customHeight="1">
      <c r="A27" s="831"/>
      <c r="B27" s="833"/>
      <c r="C27" s="832"/>
      <c r="D27" s="832"/>
      <c r="E27" s="832"/>
      <c r="F27" s="828"/>
      <c r="G27" s="1990"/>
      <c r="H27" s="1990"/>
      <c r="I27" s="829"/>
      <c r="J27" s="830"/>
      <c r="K27" s="808"/>
    </row>
    <row r="28" spans="1:13" ht="15.95" customHeight="1">
      <c r="A28" s="831"/>
      <c r="B28" s="833"/>
      <c r="C28" s="832"/>
      <c r="D28" s="832"/>
      <c r="E28" s="832"/>
      <c r="F28" s="832"/>
      <c r="G28" s="1990"/>
      <c r="H28" s="1990"/>
      <c r="I28" s="829"/>
      <c r="J28" s="830"/>
      <c r="K28" s="808"/>
    </row>
    <row r="29" spans="1:13" ht="15.95" customHeight="1">
      <c r="A29" s="831"/>
      <c r="B29" s="833"/>
      <c r="C29" s="828"/>
      <c r="D29" s="828"/>
      <c r="E29" s="828"/>
      <c r="F29" s="828"/>
      <c r="G29" s="1990"/>
      <c r="H29" s="1990"/>
      <c r="I29" s="829"/>
      <c r="J29" s="830"/>
      <c r="K29" s="808"/>
    </row>
    <row r="30" spans="1:13" ht="15.95" customHeight="1">
      <c r="A30" s="831"/>
      <c r="B30" s="833"/>
      <c r="C30" s="828"/>
      <c r="D30" s="828"/>
      <c r="E30" s="828"/>
      <c r="F30" s="828"/>
      <c r="G30" s="1990"/>
      <c r="H30" s="1990"/>
      <c r="I30" s="829"/>
      <c r="J30" s="830"/>
      <c r="K30" s="808"/>
    </row>
    <row r="31" spans="1:13" ht="15.95" customHeight="1" thickBot="1">
      <c r="A31" s="835"/>
      <c r="B31" s="836"/>
      <c r="C31" s="837"/>
      <c r="D31" s="837"/>
      <c r="E31" s="837"/>
      <c r="F31" s="837"/>
      <c r="G31" s="1995"/>
      <c r="H31" s="1995"/>
      <c r="I31" s="838"/>
      <c r="J31" s="839"/>
      <c r="K31" s="818"/>
    </row>
    <row r="32" spans="1:13" s="540" customFormat="1" ht="16.5">
      <c r="A32" s="840" t="s">
        <v>912</v>
      </c>
      <c r="B32" s="841" t="s">
        <v>913</v>
      </c>
      <c r="C32" s="841"/>
      <c r="D32" s="841" t="s">
        <v>1688</v>
      </c>
      <c r="E32" s="841"/>
      <c r="G32" s="842" t="s">
        <v>1689</v>
      </c>
      <c r="H32" s="842"/>
      <c r="J32" s="1996" t="s">
        <v>1690</v>
      </c>
      <c r="K32" s="1996"/>
      <c r="L32" s="533"/>
      <c r="M32" s="533"/>
    </row>
    <row r="33" spans="1:6" s="540" customFormat="1" ht="16.5">
      <c r="A33" s="840"/>
      <c r="B33" s="840"/>
      <c r="C33" s="843"/>
      <c r="D33" s="581" t="s">
        <v>1445</v>
      </c>
      <c r="E33" s="581"/>
    </row>
    <row r="34" spans="1:6" s="540" customFormat="1" ht="16.5">
      <c r="A34" s="533"/>
      <c r="B34" s="533"/>
      <c r="C34" s="533"/>
      <c r="D34" s="533"/>
      <c r="E34" s="1997"/>
      <c r="F34" s="1997"/>
    </row>
    <row r="35" spans="1:6" s="540" customFormat="1" ht="16.5">
      <c r="A35" s="533" t="s">
        <v>1691</v>
      </c>
      <c r="B35" s="533"/>
      <c r="C35" s="533"/>
      <c r="D35" s="533"/>
      <c r="E35" s="581"/>
      <c r="F35" s="581"/>
    </row>
    <row r="36" spans="1:6" s="540" customFormat="1" ht="16.5">
      <c r="A36" s="844" t="s">
        <v>1692</v>
      </c>
      <c r="B36" s="533"/>
      <c r="C36" s="533"/>
      <c r="D36" s="533"/>
      <c r="E36" s="533"/>
      <c r="F36" s="533"/>
    </row>
    <row r="38" spans="1:6">
      <c r="E38" s="845" t="s">
        <v>1693</v>
      </c>
    </row>
  </sheetData>
  <mergeCells count="35">
    <mergeCell ref="G29:H29"/>
    <mergeCell ref="G30:H30"/>
    <mergeCell ref="G31:H31"/>
    <mergeCell ref="J32:K32"/>
    <mergeCell ref="E34:F34"/>
    <mergeCell ref="G28:H28"/>
    <mergeCell ref="G17:H17"/>
    <mergeCell ref="G18:H18"/>
    <mergeCell ref="G19:H19"/>
    <mergeCell ref="G20:H20"/>
    <mergeCell ref="G21:H21"/>
    <mergeCell ref="G22:H22"/>
    <mergeCell ref="G23:H23"/>
    <mergeCell ref="G24:H24"/>
    <mergeCell ref="G25:H25"/>
    <mergeCell ref="G26:H26"/>
    <mergeCell ref="G27:H27"/>
    <mergeCell ref="G16:H16"/>
    <mergeCell ref="G7:H7"/>
    <mergeCell ref="I7:J7"/>
    <mergeCell ref="G8:H8"/>
    <mergeCell ref="G9:H9"/>
    <mergeCell ref="I9:J9"/>
    <mergeCell ref="G10:H10"/>
    <mergeCell ref="G11:H11"/>
    <mergeCell ref="G12:H12"/>
    <mergeCell ref="G13:H13"/>
    <mergeCell ref="G14:H14"/>
    <mergeCell ref="G15:H15"/>
    <mergeCell ref="D6:G6"/>
    <mergeCell ref="H1:I1"/>
    <mergeCell ref="J1:K1"/>
    <mergeCell ref="H2:I2"/>
    <mergeCell ref="J2:K2"/>
    <mergeCell ref="D4:G4"/>
  </mergeCells>
  <phoneticPr fontId="2" type="noConversion"/>
  <hyperlinks>
    <hyperlink ref="L4" location="預告統計資料發布時間表!A1" display="回發布時間表" xr:uid="{B1032F94-89E0-4800-85AC-FBE446301F3A}"/>
  </hyperlinks>
  <printOptions horizontalCentered="1"/>
  <pageMargins left="0" right="0.11811023622047245" top="0.74803149606299213" bottom="0.74803149606299213" header="0.31496062992125984" footer="0.31496062992125984"/>
  <pageSetup paperSize="9" scale="80"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D881-45FD-43C4-B071-1F9B9820F327}">
  <dimension ref="A1:IW71"/>
  <sheetViews>
    <sheetView topLeftCell="O1" zoomScaleNormal="100" workbookViewId="0">
      <selection activeCell="U3" sqref="U3:V3"/>
    </sheetView>
  </sheetViews>
  <sheetFormatPr defaultRowHeight="14.25"/>
  <cols>
    <col min="1" max="1" width="7" style="904" customWidth="1"/>
    <col min="2" max="4" width="5.75" style="904" customWidth="1"/>
    <col min="5" max="20" width="5.5" style="904" customWidth="1"/>
    <col min="21" max="21" width="7.875" style="904" customWidth="1"/>
    <col min="22" max="22" width="11" style="904" customWidth="1"/>
    <col min="23" max="257" width="8.75" style="904" customWidth="1"/>
    <col min="258" max="1025" width="8.75" style="927" customWidth="1"/>
    <col min="1026" max="16384" width="9" style="927"/>
  </cols>
  <sheetData>
    <row r="1" spans="1:22" s="902" customFormat="1" ht="12.95" customHeight="1">
      <c r="A1" s="901" t="s">
        <v>920</v>
      </c>
      <c r="B1" s="2007"/>
      <c r="C1" s="2007"/>
      <c r="D1" s="2007"/>
      <c r="S1" s="1998" t="s">
        <v>732</v>
      </c>
      <c r="T1" s="1998"/>
      <c r="U1" s="1998" t="s">
        <v>1714</v>
      </c>
      <c r="V1" s="1998"/>
    </row>
    <row r="2" spans="1:22" s="902" customFormat="1" ht="12.95" customHeight="1">
      <c r="A2" s="901" t="s">
        <v>1738</v>
      </c>
      <c r="B2" s="903" t="s">
        <v>1739</v>
      </c>
      <c r="C2" s="903"/>
      <c r="D2" s="903"/>
      <c r="E2" s="903"/>
      <c r="F2" s="903"/>
      <c r="G2" s="903"/>
      <c r="H2" s="903"/>
      <c r="I2" s="903"/>
      <c r="J2" s="903"/>
      <c r="K2" s="903"/>
      <c r="L2" s="903"/>
      <c r="M2" s="903"/>
      <c r="N2" s="903"/>
      <c r="O2" s="903"/>
      <c r="P2" s="903"/>
      <c r="Q2" s="903"/>
      <c r="R2" s="903"/>
      <c r="S2" s="1998" t="s">
        <v>924</v>
      </c>
      <c r="T2" s="1998"/>
      <c r="U2" s="2011" t="s">
        <v>1740</v>
      </c>
      <c r="V2" s="2011"/>
    </row>
    <row r="3" spans="1:22" ht="23.25" customHeight="1">
      <c r="G3" s="2003" t="s">
        <v>1741</v>
      </c>
      <c r="H3" s="2004"/>
      <c r="I3" s="2004"/>
      <c r="J3" s="2004"/>
      <c r="K3" s="2004"/>
      <c r="L3" s="2004"/>
      <c r="M3" s="2004"/>
      <c r="N3" s="2004"/>
      <c r="O3" s="2004"/>
      <c r="U3" s="2000" t="s">
        <v>113</v>
      </c>
      <c r="V3" s="2000"/>
    </row>
    <row r="4" spans="1:22" ht="12" customHeight="1">
      <c r="J4" s="2005" t="s">
        <v>1755</v>
      </c>
      <c r="K4" s="2005"/>
      <c r="L4" s="2005"/>
    </row>
    <row r="5" spans="1:22" ht="12" customHeight="1">
      <c r="A5" s="905"/>
      <c r="B5" s="905"/>
      <c r="C5" s="905"/>
      <c r="D5" s="905"/>
      <c r="E5" s="905"/>
      <c r="F5" s="905"/>
      <c r="G5" s="905"/>
      <c r="H5" s="905"/>
      <c r="I5" s="905"/>
      <c r="J5" s="905"/>
      <c r="K5" s="905"/>
      <c r="L5" s="905"/>
      <c r="M5" s="905"/>
      <c r="N5" s="905"/>
      <c r="O5" s="905"/>
      <c r="P5" s="905"/>
      <c r="Q5" s="905"/>
      <c r="R5" s="905"/>
      <c r="S5" s="905"/>
      <c r="T5" s="905"/>
      <c r="U5" s="906" t="s">
        <v>1718</v>
      </c>
      <c r="V5" s="907" t="s">
        <v>1742</v>
      </c>
    </row>
    <row r="6" spans="1:22" s="902" customFormat="1" ht="15.75" customHeight="1">
      <c r="A6" s="2006" t="s">
        <v>1743</v>
      </c>
      <c r="B6" s="1998" t="s">
        <v>1733</v>
      </c>
      <c r="C6" s="1998"/>
      <c r="D6" s="1998"/>
      <c r="E6" s="1998" t="s">
        <v>1727</v>
      </c>
      <c r="F6" s="1998"/>
      <c r="G6" s="1998"/>
      <c r="H6" s="1998"/>
      <c r="I6" s="1998"/>
      <c r="J6" s="1998"/>
      <c r="K6" s="1998"/>
      <c r="L6" s="1998"/>
      <c r="M6" s="1998"/>
      <c r="N6" s="1998" t="s">
        <v>1728</v>
      </c>
      <c r="O6" s="1998"/>
      <c r="P6" s="1998"/>
      <c r="Q6" s="1998"/>
      <c r="R6" s="1998"/>
      <c r="S6" s="1998"/>
      <c r="T6" s="1998"/>
      <c r="U6" s="1998"/>
      <c r="V6" s="2001"/>
    </row>
    <row r="7" spans="1:22" s="902" customFormat="1" ht="15.75" customHeight="1">
      <c r="A7" s="2006"/>
      <c r="B7" s="1998" t="s">
        <v>1744</v>
      </c>
      <c r="C7" s="1998" t="s">
        <v>1745</v>
      </c>
      <c r="D7" s="1998" t="s">
        <v>1746</v>
      </c>
      <c r="E7" s="1998" t="s">
        <v>1744</v>
      </c>
      <c r="F7" s="1998"/>
      <c r="G7" s="1998"/>
      <c r="H7" s="1998" t="s">
        <v>1744</v>
      </c>
      <c r="I7" s="2002" t="s">
        <v>1745</v>
      </c>
      <c r="J7" s="2002"/>
      <c r="K7" s="1998" t="s">
        <v>1744</v>
      </c>
      <c r="L7" s="2002" t="s">
        <v>1746</v>
      </c>
      <c r="M7" s="2002"/>
      <c r="N7" s="1998" t="s">
        <v>1744</v>
      </c>
      <c r="O7" s="1998"/>
      <c r="P7" s="1998"/>
      <c r="Q7" s="1998" t="s">
        <v>1744</v>
      </c>
      <c r="R7" s="2002" t="s">
        <v>1745</v>
      </c>
      <c r="S7" s="2002"/>
      <c r="T7" s="1998" t="s">
        <v>1744</v>
      </c>
      <c r="U7" s="2002" t="s">
        <v>1746</v>
      </c>
      <c r="V7" s="1999"/>
    </row>
    <row r="8" spans="1:22" s="902" customFormat="1" ht="27" customHeight="1">
      <c r="A8" s="2006"/>
      <c r="B8" s="1998"/>
      <c r="C8" s="1998"/>
      <c r="D8" s="1998"/>
      <c r="E8" s="901" t="s">
        <v>1747</v>
      </c>
      <c r="F8" s="901" t="s">
        <v>1748</v>
      </c>
      <c r="G8" s="908" t="s">
        <v>1749</v>
      </c>
      <c r="H8" s="1998"/>
      <c r="I8" s="908" t="s">
        <v>1748</v>
      </c>
      <c r="J8" s="908" t="s">
        <v>1749</v>
      </c>
      <c r="K8" s="1998"/>
      <c r="L8" s="908" t="s">
        <v>1748</v>
      </c>
      <c r="M8" s="908" t="s">
        <v>1749</v>
      </c>
      <c r="N8" s="901" t="s">
        <v>1747</v>
      </c>
      <c r="O8" s="901" t="s">
        <v>1748</v>
      </c>
      <c r="P8" s="908" t="s">
        <v>1749</v>
      </c>
      <c r="Q8" s="1998"/>
      <c r="R8" s="908" t="s">
        <v>1748</v>
      </c>
      <c r="S8" s="908" t="s">
        <v>1749</v>
      </c>
      <c r="T8" s="1998"/>
      <c r="U8" s="908" t="s">
        <v>1748</v>
      </c>
      <c r="V8" s="909" t="s">
        <v>1749</v>
      </c>
    </row>
    <row r="9" spans="1:22" s="902" customFormat="1" ht="15" customHeight="1">
      <c r="A9" s="910" t="s">
        <v>1733</v>
      </c>
      <c r="B9" s="911">
        <v>0</v>
      </c>
      <c r="C9" s="911">
        <v>0</v>
      </c>
      <c r="D9" s="911">
        <v>0</v>
      </c>
      <c r="E9" s="911">
        <v>0</v>
      </c>
      <c r="F9" s="911">
        <v>0</v>
      </c>
      <c r="G9" s="911">
        <v>0</v>
      </c>
      <c r="H9" s="911">
        <v>0</v>
      </c>
      <c r="I9" s="911">
        <v>0</v>
      </c>
      <c r="J9" s="911">
        <v>0</v>
      </c>
      <c r="K9" s="911">
        <v>0</v>
      </c>
      <c r="L9" s="911">
        <v>0</v>
      </c>
      <c r="M9" s="911">
        <v>0</v>
      </c>
      <c r="N9" s="911">
        <v>0</v>
      </c>
      <c r="O9" s="911">
        <v>0</v>
      </c>
      <c r="P9" s="911">
        <v>0</v>
      </c>
      <c r="Q9" s="911">
        <v>0</v>
      </c>
      <c r="R9" s="911">
        <v>0</v>
      </c>
      <c r="S9" s="911">
        <v>0</v>
      </c>
      <c r="T9" s="911">
        <v>0</v>
      </c>
      <c r="U9" s="911">
        <v>0</v>
      </c>
      <c r="V9" s="929">
        <v>0</v>
      </c>
    </row>
    <row r="10" spans="1:22" ht="15" customHeight="1">
      <c r="A10" s="912"/>
      <c r="B10" s="913"/>
      <c r="C10" s="913"/>
      <c r="D10" s="913"/>
      <c r="E10" s="913"/>
      <c r="F10" s="913"/>
      <c r="G10" s="913"/>
      <c r="H10" s="913"/>
      <c r="I10" s="913"/>
      <c r="J10" s="913"/>
      <c r="K10" s="913"/>
      <c r="L10" s="913"/>
      <c r="M10" s="913"/>
      <c r="N10" s="913"/>
      <c r="O10" s="913"/>
      <c r="P10" s="913"/>
      <c r="Q10" s="913"/>
      <c r="R10" s="913"/>
      <c r="S10" s="913"/>
      <c r="T10" s="913"/>
      <c r="U10" s="913"/>
      <c r="V10" s="914"/>
    </row>
    <row r="11" spans="1:22" ht="15" customHeight="1">
      <c r="A11" s="915"/>
      <c r="B11" s="913"/>
      <c r="C11" s="913"/>
      <c r="D11" s="913"/>
      <c r="E11" s="913"/>
      <c r="F11" s="913"/>
      <c r="G11" s="913"/>
      <c r="H11" s="913"/>
      <c r="I11" s="913"/>
      <c r="J11" s="913"/>
      <c r="K11" s="913"/>
      <c r="L11" s="913"/>
      <c r="M11" s="913"/>
      <c r="N11" s="913"/>
      <c r="O11" s="913"/>
      <c r="P11" s="913"/>
      <c r="Q11" s="913"/>
      <c r="R11" s="913"/>
      <c r="S11" s="913"/>
      <c r="T11" s="913"/>
      <c r="U11" s="913"/>
      <c r="V11" s="914"/>
    </row>
    <row r="12" spans="1:22" ht="15" customHeight="1">
      <c r="A12" s="915"/>
      <c r="B12" s="913"/>
      <c r="C12" s="913"/>
      <c r="D12" s="913"/>
      <c r="E12" s="913"/>
      <c r="F12" s="913"/>
      <c r="G12" s="913"/>
      <c r="H12" s="913"/>
      <c r="I12" s="913"/>
      <c r="J12" s="913"/>
      <c r="K12" s="913"/>
      <c r="L12" s="913"/>
      <c r="M12" s="913"/>
      <c r="N12" s="913"/>
      <c r="O12" s="913"/>
      <c r="P12" s="913"/>
      <c r="Q12" s="913"/>
      <c r="R12" s="913"/>
      <c r="S12" s="913"/>
      <c r="T12" s="913"/>
      <c r="U12" s="913"/>
      <c r="V12" s="914"/>
    </row>
    <row r="13" spans="1:22" ht="15" customHeight="1">
      <c r="A13" s="915"/>
      <c r="B13" s="913"/>
      <c r="C13" s="913"/>
      <c r="D13" s="913"/>
      <c r="E13" s="913"/>
      <c r="F13" s="913"/>
      <c r="G13" s="913"/>
      <c r="H13" s="913"/>
      <c r="I13" s="913"/>
      <c r="J13" s="913"/>
      <c r="K13" s="913"/>
      <c r="L13" s="913"/>
      <c r="M13" s="913"/>
      <c r="N13" s="913"/>
      <c r="O13" s="913"/>
      <c r="P13" s="913"/>
      <c r="Q13" s="913"/>
      <c r="R13" s="913"/>
      <c r="S13" s="913"/>
      <c r="T13" s="913"/>
      <c r="U13" s="913"/>
      <c r="V13" s="914"/>
    </row>
    <row r="14" spans="1:22" ht="15" customHeight="1">
      <c r="A14" s="915"/>
      <c r="B14" s="913"/>
      <c r="C14" s="913"/>
      <c r="D14" s="913"/>
      <c r="E14" s="913"/>
      <c r="F14" s="913"/>
      <c r="G14" s="913"/>
      <c r="H14" s="913"/>
      <c r="I14" s="913"/>
      <c r="J14" s="913"/>
      <c r="K14" s="913"/>
      <c r="L14" s="913"/>
      <c r="M14" s="913"/>
      <c r="N14" s="913"/>
      <c r="O14" s="913"/>
      <c r="P14" s="913"/>
      <c r="Q14" s="913"/>
      <c r="R14" s="913"/>
      <c r="S14" s="913"/>
      <c r="T14" s="913"/>
      <c r="U14" s="913"/>
      <c r="V14" s="914"/>
    </row>
    <row r="15" spans="1:22" ht="15" customHeight="1">
      <c r="A15" s="915"/>
      <c r="B15" s="913"/>
      <c r="C15" s="913"/>
      <c r="D15" s="913"/>
      <c r="E15" s="913"/>
      <c r="F15" s="913"/>
      <c r="G15" s="913"/>
      <c r="H15" s="913"/>
      <c r="I15" s="913"/>
      <c r="J15" s="913"/>
      <c r="K15" s="913"/>
      <c r="L15" s="913"/>
      <c r="M15" s="913"/>
      <c r="N15" s="913"/>
      <c r="O15" s="913"/>
      <c r="P15" s="913"/>
      <c r="Q15" s="913"/>
      <c r="R15" s="913"/>
      <c r="S15" s="913"/>
      <c r="T15" s="913"/>
      <c r="U15" s="913"/>
      <c r="V15" s="914"/>
    </row>
    <row r="16" spans="1:22" ht="15" customHeight="1">
      <c r="A16" s="915"/>
      <c r="B16" s="913"/>
      <c r="C16" s="913"/>
      <c r="D16" s="913"/>
      <c r="E16" s="913"/>
      <c r="F16" s="913"/>
      <c r="G16" s="913"/>
      <c r="H16" s="913"/>
      <c r="I16" s="913"/>
      <c r="J16" s="913"/>
      <c r="K16" s="913"/>
      <c r="L16" s="913"/>
      <c r="M16" s="913"/>
      <c r="N16" s="913"/>
      <c r="O16" s="913"/>
      <c r="P16" s="913"/>
      <c r="Q16" s="913"/>
      <c r="R16" s="913"/>
      <c r="S16" s="913"/>
      <c r="T16" s="913"/>
      <c r="U16" s="913"/>
      <c r="V16" s="914"/>
    </row>
    <row r="17" spans="1:22" ht="15" customHeight="1">
      <c r="A17" s="915"/>
      <c r="B17" s="913"/>
      <c r="C17" s="913"/>
      <c r="D17" s="913"/>
      <c r="E17" s="913"/>
      <c r="F17" s="913"/>
      <c r="G17" s="913"/>
      <c r="H17" s="913"/>
      <c r="I17" s="913"/>
      <c r="J17" s="913"/>
      <c r="K17" s="913"/>
      <c r="L17" s="913"/>
      <c r="M17" s="913"/>
      <c r="N17" s="913"/>
      <c r="O17" s="913"/>
      <c r="P17" s="913"/>
      <c r="Q17" s="913"/>
      <c r="R17" s="913"/>
      <c r="S17" s="913"/>
      <c r="T17" s="913"/>
      <c r="U17" s="913"/>
      <c r="V17" s="914"/>
    </row>
    <row r="18" spans="1:22" ht="15" customHeight="1">
      <c r="A18" s="915"/>
      <c r="B18" s="913"/>
      <c r="C18" s="913"/>
      <c r="D18" s="913"/>
      <c r="E18" s="913"/>
      <c r="F18" s="913"/>
      <c r="G18" s="913"/>
      <c r="H18" s="913"/>
      <c r="I18" s="913"/>
      <c r="J18" s="913"/>
      <c r="K18" s="913"/>
      <c r="L18" s="913"/>
      <c r="M18" s="913"/>
      <c r="N18" s="913"/>
      <c r="O18" s="913"/>
      <c r="P18" s="913"/>
      <c r="Q18" s="913"/>
      <c r="R18" s="913"/>
      <c r="S18" s="913"/>
      <c r="T18" s="913"/>
      <c r="U18" s="913"/>
      <c r="V18" s="914"/>
    </row>
    <row r="19" spans="1:22" ht="15" customHeight="1">
      <c r="A19" s="915"/>
      <c r="B19" s="913"/>
      <c r="C19" s="913"/>
      <c r="D19" s="913"/>
      <c r="E19" s="913"/>
      <c r="F19" s="913"/>
      <c r="G19" s="913"/>
      <c r="H19" s="913"/>
      <c r="I19" s="913"/>
      <c r="J19" s="913"/>
      <c r="K19" s="913"/>
      <c r="L19" s="913"/>
      <c r="M19" s="913"/>
      <c r="N19" s="913"/>
      <c r="O19" s="913"/>
      <c r="P19" s="913"/>
      <c r="Q19" s="913"/>
      <c r="R19" s="913"/>
      <c r="S19" s="913"/>
      <c r="T19" s="913"/>
      <c r="U19" s="913"/>
      <c r="V19" s="914"/>
    </row>
    <row r="20" spans="1:22" ht="15" customHeight="1">
      <c r="A20" s="915"/>
      <c r="B20" s="913"/>
      <c r="C20" s="913"/>
      <c r="D20" s="913"/>
      <c r="E20" s="913"/>
      <c r="F20" s="913"/>
      <c r="G20" s="913"/>
      <c r="H20" s="913"/>
      <c r="I20" s="913"/>
      <c r="J20" s="913"/>
      <c r="K20" s="913"/>
      <c r="L20" s="913"/>
      <c r="M20" s="913"/>
      <c r="N20" s="913"/>
      <c r="O20" s="913"/>
      <c r="P20" s="913"/>
      <c r="Q20" s="913"/>
      <c r="R20" s="913"/>
      <c r="S20" s="913"/>
      <c r="T20" s="913"/>
      <c r="U20" s="913"/>
      <c r="V20" s="914"/>
    </row>
    <row r="21" spans="1:22" ht="15" customHeight="1">
      <c r="A21" s="915"/>
      <c r="B21" s="913"/>
      <c r="C21" s="913"/>
      <c r="D21" s="913"/>
      <c r="E21" s="913"/>
      <c r="F21" s="913"/>
      <c r="G21" s="913"/>
      <c r="H21" s="913"/>
      <c r="I21" s="913"/>
      <c r="J21" s="913"/>
      <c r="K21" s="913"/>
      <c r="L21" s="913"/>
      <c r="M21" s="913"/>
      <c r="N21" s="913"/>
      <c r="O21" s="913"/>
      <c r="P21" s="913"/>
      <c r="Q21" s="913"/>
      <c r="R21" s="913"/>
      <c r="S21" s="913"/>
      <c r="T21" s="913"/>
      <c r="U21" s="913"/>
      <c r="V21" s="914"/>
    </row>
    <row r="22" spans="1:22" ht="15" customHeight="1">
      <c r="A22" s="915"/>
      <c r="B22" s="913"/>
      <c r="C22" s="913"/>
      <c r="D22" s="913"/>
      <c r="E22" s="913"/>
      <c r="F22" s="913"/>
      <c r="G22" s="913"/>
      <c r="H22" s="913"/>
      <c r="I22" s="913"/>
      <c r="J22" s="913"/>
      <c r="K22" s="913"/>
      <c r="L22" s="913"/>
      <c r="M22" s="913"/>
      <c r="N22" s="913"/>
      <c r="O22" s="913"/>
      <c r="P22" s="913"/>
      <c r="Q22" s="913"/>
      <c r="R22" s="913"/>
      <c r="S22" s="913"/>
      <c r="T22" s="913"/>
      <c r="U22" s="913"/>
      <c r="V22" s="914"/>
    </row>
    <row r="23" spans="1:22" ht="15" customHeight="1">
      <c r="A23" s="915"/>
      <c r="B23" s="913"/>
      <c r="C23" s="913"/>
      <c r="D23" s="913"/>
      <c r="E23" s="913"/>
      <c r="F23" s="913"/>
      <c r="G23" s="913"/>
      <c r="H23" s="913"/>
      <c r="I23" s="913"/>
      <c r="J23" s="913"/>
      <c r="K23" s="913"/>
      <c r="L23" s="913"/>
      <c r="M23" s="913"/>
      <c r="N23" s="913"/>
      <c r="O23" s="913"/>
      <c r="P23" s="913"/>
      <c r="Q23" s="913"/>
      <c r="R23" s="913"/>
      <c r="S23" s="913"/>
      <c r="T23" s="913"/>
      <c r="U23" s="913"/>
      <c r="V23" s="914"/>
    </row>
    <row r="24" spans="1:22" ht="15" customHeight="1">
      <c r="A24" s="915"/>
      <c r="B24" s="913"/>
      <c r="C24" s="913"/>
      <c r="D24" s="913"/>
      <c r="E24" s="913"/>
      <c r="F24" s="913"/>
      <c r="G24" s="913"/>
      <c r="H24" s="913"/>
      <c r="I24" s="913"/>
      <c r="J24" s="913"/>
      <c r="K24" s="913"/>
      <c r="L24" s="913"/>
      <c r="M24" s="913"/>
      <c r="N24" s="913"/>
      <c r="O24" s="913"/>
      <c r="P24" s="913"/>
      <c r="Q24" s="913"/>
      <c r="R24" s="913"/>
      <c r="S24" s="913"/>
      <c r="T24" s="913"/>
      <c r="U24" s="913"/>
      <c r="V24" s="914"/>
    </row>
    <row r="25" spans="1:22" ht="15" customHeight="1">
      <c r="A25" s="915"/>
      <c r="B25" s="913"/>
      <c r="C25" s="913"/>
      <c r="D25" s="913"/>
      <c r="E25" s="913"/>
      <c r="F25" s="913"/>
      <c r="G25" s="913"/>
      <c r="H25" s="913"/>
      <c r="I25" s="913"/>
      <c r="J25" s="913"/>
      <c r="K25" s="913"/>
      <c r="L25" s="913"/>
      <c r="M25" s="913"/>
      <c r="N25" s="913"/>
      <c r="O25" s="913"/>
      <c r="P25" s="913"/>
      <c r="Q25" s="913"/>
      <c r="R25" s="913"/>
      <c r="S25" s="913"/>
      <c r="T25" s="913"/>
      <c r="U25" s="913"/>
      <c r="V25" s="914"/>
    </row>
    <row r="26" spans="1:22" ht="15" customHeight="1">
      <c r="A26" s="915"/>
      <c r="B26" s="913"/>
      <c r="C26" s="913"/>
      <c r="D26" s="913"/>
      <c r="E26" s="913"/>
      <c r="F26" s="913"/>
      <c r="G26" s="913"/>
      <c r="H26" s="913"/>
      <c r="I26" s="913"/>
      <c r="J26" s="913"/>
      <c r="K26" s="913"/>
      <c r="L26" s="913"/>
      <c r="M26" s="913"/>
      <c r="N26" s="913"/>
      <c r="O26" s="913"/>
      <c r="P26" s="913"/>
      <c r="Q26" s="913"/>
      <c r="R26" s="913"/>
      <c r="S26" s="913"/>
      <c r="T26" s="913"/>
      <c r="U26" s="913"/>
      <c r="V26" s="914"/>
    </row>
    <row r="27" spans="1:22" ht="15" customHeight="1">
      <c r="A27" s="912"/>
      <c r="B27" s="913"/>
      <c r="C27" s="913"/>
      <c r="D27" s="913"/>
      <c r="E27" s="913"/>
      <c r="F27" s="913"/>
      <c r="G27" s="913"/>
      <c r="H27" s="913"/>
      <c r="I27" s="913"/>
      <c r="J27" s="913"/>
      <c r="K27" s="913"/>
      <c r="L27" s="913"/>
      <c r="M27" s="913"/>
      <c r="N27" s="913"/>
      <c r="O27" s="913"/>
      <c r="P27" s="913"/>
      <c r="Q27" s="913"/>
      <c r="R27" s="913"/>
      <c r="S27" s="913"/>
      <c r="T27" s="913"/>
      <c r="U27" s="913"/>
      <c r="V27" s="914"/>
    </row>
    <row r="28" spans="1:22" ht="15" customHeight="1">
      <c r="A28" s="915"/>
      <c r="B28" s="913"/>
      <c r="C28" s="913"/>
      <c r="D28" s="913"/>
      <c r="E28" s="913"/>
      <c r="F28" s="913"/>
      <c r="G28" s="913"/>
      <c r="H28" s="913"/>
      <c r="I28" s="913"/>
      <c r="J28" s="913"/>
      <c r="K28" s="913"/>
      <c r="L28" s="913"/>
      <c r="M28" s="913"/>
      <c r="N28" s="913"/>
      <c r="O28" s="913"/>
      <c r="P28" s="913"/>
      <c r="Q28" s="913"/>
      <c r="R28" s="913"/>
      <c r="S28" s="913"/>
      <c r="T28" s="913"/>
      <c r="U28" s="913"/>
      <c r="V28" s="914"/>
    </row>
    <row r="29" spans="1:22" ht="15" customHeight="1">
      <c r="A29" s="916"/>
      <c r="B29" s="913"/>
      <c r="C29" s="913"/>
      <c r="D29" s="913"/>
      <c r="E29" s="913"/>
      <c r="F29" s="913"/>
      <c r="G29" s="913"/>
      <c r="H29" s="913"/>
      <c r="I29" s="913"/>
      <c r="J29" s="913"/>
      <c r="K29" s="913"/>
      <c r="L29" s="913"/>
      <c r="M29" s="913"/>
      <c r="N29" s="917"/>
      <c r="O29" s="917"/>
      <c r="P29" s="917"/>
      <c r="Q29" s="917"/>
      <c r="R29" s="917"/>
      <c r="S29" s="917"/>
      <c r="T29" s="917"/>
      <c r="U29" s="917"/>
      <c r="V29" s="918"/>
    </row>
    <row r="30" spans="1:22" s="904" customFormat="1" ht="12" customHeight="1">
      <c r="B30" s="919"/>
      <c r="C30" s="919"/>
      <c r="D30" s="919"/>
      <c r="E30" s="919"/>
      <c r="F30" s="919"/>
      <c r="G30" s="919"/>
      <c r="H30" s="919"/>
      <c r="I30" s="919"/>
      <c r="J30" s="919"/>
      <c r="K30" s="919"/>
      <c r="L30" s="919"/>
      <c r="M30" s="919"/>
      <c r="N30" s="919"/>
      <c r="O30" s="919"/>
      <c r="P30" s="919"/>
      <c r="Q30" s="919"/>
      <c r="R30" s="919"/>
      <c r="S30" s="919"/>
      <c r="T30" s="919"/>
      <c r="U30" s="919"/>
      <c r="V30" s="919"/>
    </row>
    <row r="31" spans="1:22" s="904" customFormat="1" ht="12" customHeight="1">
      <c r="B31" s="928"/>
      <c r="C31" s="928"/>
      <c r="D31" s="928"/>
      <c r="E31" s="928"/>
      <c r="F31" s="928"/>
      <c r="G31" s="928"/>
      <c r="H31" s="928"/>
      <c r="I31" s="928"/>
      <c r="J31" s="928"/>
      <c r="K31" s="928"/>
      <c r="L31" s="928"/>
      <c r="M31" s="928"/>
      <c r="N31" s="928"/>
      <c r="O31" s="928"/>
      <c r="P31" s="928"/>
      <c r="Q31" s="928"/>
      <c r="R31" s="928"/>
      <c r="S31" s="928"/>
      <c r="T31" s="928"/>
      <c r="U31" s="928"/>
      <c r="V31" s="928"/>
    </row>
    <row r="32" spans="1:22" s="904" customFormat="1" ht="12" customHeight="1">
      <c r="B32" s="928"/>
      <c r="C32" s="928"/>
      <c r="D32" s="928"/>
      <c r="E32" s="928"/>
      <c r="F32" s="928"/>
      <c r="G32" s="928"/>
      <c r="H32" s="928"/>
      <c r="I32" s="928"/>
      <c r="J32" s="928"/>
      <c r="K32" s="928"/>
      <c r="L32" s="928"/>
      <c r="M32" s="928"/>
      <c r="N32" s="928"/>
      <c r="O32" s="928"/>
      <c r="P32" s="928"/>
      <c r="Q32" s="928"/>
      <c r="R32" s="928"/>
      <c r="S32" s="928"/>
      <c r="T32" s="928"/>
      <c r="U32" s="928"/>
      <c r="V32" s="928"/>
    </row>
    <row r="33" spans="1:22" s="904" customFormat="1" ht="12" customHeight="1">
      <c r="B33" s="928"/>
      <c r="C33" s="928"/>
      <c r="D33" s="928"/>
      <c r="E33" s="928"/>
      <c r="F33" s="928"/>
      <c r="G33" s="928"/>
      <c r="H33" s="928"/>
      <c r="I33" s="928"/>
      <c r="J33" s="928"/>
      <c r="K33" s="928"/>
      <c r="L33" s="928"/>
      <c r="M33" s="928"/>
      <c r="N33" s="928"/>
      <c r="O33" s="928"/>
      <c r="P33" s="928"/>
      <c r="Q33" s="928"/>
      <c r="R33" s="928"/>
      <c r="S33" s="928"/>
      <c r="T33" s="928"/>
      <c r="U33" s="928"/>
      <c r="V33" s="928"/>
    </row>
    <row r="34" spans="1:22" s="904" customFormat="1" ht="12" customHeight="1">
      <c r="B34" s="928"/>
      <c r="C34" s="928"/>
      <c r="D34" s="928"/>
      <c r="E34" s="928"/>
      <c r="F34" s="928"/>
      <c r="G34" s="928"/>
      <c r="H34" s="928"/>
      <c r="I34" s="928"/>
      <c r="J34" s="928"/>
      <c r="K34" s="928"/>
      <c r="L34" s="928"/>
      <c r="M34" s="928"/>
      <c r="N34" s="928"/>
      <c r="O34" s="928"/>
      <c r="P34" s="928"/>
      <c r="Q34" s="928"/>
      <c r="R34" s="928"/>
      <c r="S34" s="928"/>
      <c r="T34" s="928"/>
      <c r="U34" s="928"/>
      <c r="V34" s="928"/>
    </row>
    <row r="35" spans="1:22" s="904" customFormat="1" ht="12" customHeight="1">
      <c r="B35" s="928"/>
      <c r="C35" s="928"/>
      <c r="D35" s="928"/>
      <c r="E35" s="928"/>
      <c r="F35" s="928"/>
      <c r="G35" s="928"/>
      <c r="H35" s="928"/>
      <c r="I35" s="928"/>
      <c r="J35" s="928"/>
      <c r="K35" s="928"/>
      <c r="L35" s="928"/>
      <c r="M35" s="928"/>
      <c r="N35" s="928"/>
      <c r="O35" s="928"/>
      <c r="P35" s="928"/>
      <c r="Q35" s="928"/>
      <c r="R35" s="928"/>
      <c r="S35" s="928"/>
      <c r="T35" s="928"/>
      <c r="U35" s="928"/>
      <c r="V35" s="928"/>
    </row>
    <row r="36" spans="1:22" s="904" customFormat="1" ht="12" customHeight="1">
      <c r="B36" s="928"/>
      <c r="C36" s="928"/>
      <c r="D36" s="928"/>
      <c r="E36" s="928"/>
      <c r="F36" s="928"/>
      <c r="G36" s="928"/>
      <c r="H36" s="928"/>
      <c r="I36" s="928"/>
      <c r="J36" s="928"/>
      <c r="K36" s="928"/>
      <c r="L36" s="928"/>
      <c r="M36" s="928"/>
      <c r="N36" s="928"/>
      <c r="O36" s="928"/>
      <c r="P36" s="928"/>
      <c r="Q36" s="928"/>
      <c r="R36" s="928"/>
      <c r="S36" s="928"/>
      <c r="T36" s="928"/>
      <c r="U36" s="928"/>
      <c r="V36" s="928"/>
    </row>
    <row r="38" spans="1:22" s="904" customFormat="1">
      <c r="A38" s="901" t="s">
        <v>920</v>
      </c>
      <c r="B38" s="2007"/>
      <c r="C38" s="2007"/>
      <c r="D38" s="2007"/>
      <c r="E38" s="2007"/>
      <c r="S38" s="1998" t="s">
        <v>732</v>
      </c>
      <c r="T38" s="1998"/>
      <c r="U38" s="2008" t="s">
        <v>1714</v>
      </c>
      <c r="V38" s="2009"/>
    </row>
    <row r="39" spans="1:22" s="904" customFormat="1">
      <c r="A39" s="901" t="s">
        <v>923</v>
      </c>
      <c r="B39" s="903" t="s">
        <v>1739</v>
      </c>
      <c r="C39" s="903"/>
      <c r="D39" s="903"/>
      <c r="E39" s="903"/>
      <c r="F39" s="905"/>
      <c r="G39" s="905"/>
      <c r="H39" s="905"/>
      <c r="I39" s="905"/>
      <c r="J39" s="905"/>
      <c r="K39" s="905"/>
      <c r="L39" s="905"/>
      <c r="M39" s="905"/>
      <c r="N39" s="905"/>
      <c r="O39" s="905"/>
      <c r="P39" s="905"/>
      <c r="Q39" s="905"/>
      <c r="R39" s="905"/>
      <c r="S39" s="1998" t="s">
        <v>924</v>
      </c>
      <c r="T39" s="1998"/>
      <c r="U39" s="2010" t="s">
        <v>1740</v>
      </c>
      <c r="V39" s="2010"/>
    </row>
    <row r="40" spans="1:22" s="904" customFormat="1" ht="19.5">
      <c r="G40" s="2003" t="s">
        <v>1750</v>
      </c>
      <c r="H40" s="2004"/>
      <c r="I40" s="2004"/>
      <c r="J40" s="2004"/>
      <c r="K40" s="2004"/>
      <c r="L40" s="2004"/>
      <c r="M40" s="2004"/>
      <c r="N40" s="2004"/>
      <c r="O40" s="2004"/>
      <c r="P40" s="2004"/>
      <c r="Q40" s="2004"/>
      <c r="U40" s="906" t="s">
        <v>1718</v>
      </c>
      <c r="V40" s="907" t="s">
        <v>1742</v>
      </c>
    </row>
    <row r="41" spans="1:22" s="904" customFormat="1">
      <c r="K41" s="2005" t="s">
        <v>1756</v>
      </c>
      <c r="L41" s="2005"/>
      <c r="M41" s="2005"/>
      <c r="N41" s="2005"/>
      <c r="O41" s="920"/>
    </row>
    <row r="42" spans="1:22" s="904" customFormat="1">
      <c r="A42" s="905"/>
      <c r="B42" s="905"/>
      <c r="C42" s="905"/>
      <c r="D42" s="905"/>
      <c r="E42" s="905"/>
      <c r="F42" s="905"/>
      <c r="G42" s="905"/>
      <c r="H42" s="905"/>
      <c r="I42" s="905"/>
      <c r="J42" s="905"/>
      <c r="K42" s="905"/>
      <c r="L42" s="905"/>
      <c r="M42" s="905"/>
      <c r="N42" s="905"/>
      <c r="O42" s="905"/>
      <c r="P42" s="905"/>
      <c r="Q42" s="905"/>
      <c r="R42" s="905"/>
      <c r="S42" s="905"/>
      <c r="T42" s="905"/>
      <c r="U42" s="905"/>
      <c r="V42" s="905"/>
    </row>
    <row r="43" spans="1:22" s="904" customFormat="1">
      <c r="A43" s="2006" t="s">
        <v>1743</v>
      </c>
      <c r="B43" s="1998" t="s">
        <v>1729</v>
      </c>
      <c r="C43" s="1998"/>
      <c r="D43" s="1998"/>
      <c r="E43" s="1998"/>
      <c r="F43" s="1998"/>
      <c r="G43" s="1998"/>
      <c r="H43" s="1998"/>
      <c r="I43" s="1998"/>
      <c r="J43" s="1998"/>
      <c r="K43" s="1998"/>
      <c r="L43" s="1998"/>
      <c r="M43" s="1998"/>
      <c r="N43" s="1998" t="s">
        <v>1730</v>
      </c>
      <c r="O43" s="1998"/>
      <c r="P43" s="1998"/>
      <c r="Q43" s="1998" t="s">
        <v>1731</v>
      </c>
      <c r="R43" s="1998"/>
      <c r="S43" s="1998"/>
      <c r="T43" s="2001" t="s">
        <v>1732</v>
      </c>
      <c r="U43" s="2001"/>
      <c r="V43" s="2001"/>
    </row>
    <row r="44" spans="1:22" s="904" customFormat="1">
      <c r="A44" s="2006"/>
      <c r="B44" s="1998" t="s">
        <v>1744</v>
      </c>
      <c r="C44" s="1998"/>
      <c r="D44" s="1998"/>
      <c r="E44" s="1998"/>
      <c r="F44" s="1998" t="s">
        <v>1744</v>
      </c>
      <c r="G44" s="2002" t="s">
        <v>1745</v>
      </c>
      <c r="H44" s="2002"/>
      <c r="I44" s="2002"/>
      <c r="J44" s="1998" t="s">
        <v>1744</v>
      </c>
      <c r="K44" s="2002" t="s">
        <v>1746</v>
      </c>
      <c r="L44" s="2002"/>
      <c r="M44" s="2002"/>
      <c r="N44" s="1998" t="s">
        <v>1747</v>
      </c>
      <c r="O44" s="1999" t="s">
        <v>1751</v>
      </c>
      <c r="P44" s="1999" t="s">
        <v>1752</v>
      </c>
      <c r="Q44" s="1998" t="s">
        <v>1747</v>
      </c>
      <c r="R44" s="1999" t="s">
        <v>1751</v>
      </c>
      <c r="S44" s="1999" t="s">
        <v>1752</v>
      </c>
      <c r="T44" s="1998" t="s">
        <v>1747</v>
      </c>
      <c r="U44" s="1999" t="s">
        <v>1751</v>
      </c>
      <c r="V44" s="1999" t="s">
        <v>1752</v>
      </c>
    </row>
    <row r="45" spans="1:22" s="904" customFormat="1" ht="22.5">
      <c r="A45" s="2006"/>
      <c r="B45" s="901" t="s">
        <v>1747</v>
      </c>
      <c r="C45" s="901" t="s">
        <v>1748</v>
      </c>
      <c r="D45" s="908" t="s">
        <v>1749</v>
      </c>
      <c r="E45" s="908" t="s">
        <v>1042</v>
      </c>
      <c r="F45" s="1998"/>
      <c r="G45" s="908" t="s">
        <v>1748</v>
      </c>
      <c r="H45" s="908" t="s">
        <v>1749</v>
      </c>
      <c r="I45" s="908" t="s">
        <v>1042</v>
      </c>
      <c r="J45" s="1998"/>
      <c r="K45" s="908" t="s">
        <v>1748</v>
      </c>
      <c r="L45" s="908" t="s">
        <v>1749</v>
      </c>
      <c r="M45" s="908" t="s">
        <v>1042</v>
      </c>
      <c r="N45" s="1998"/>
      <c r="O45" s="1999"/>
      <c r="P45" s="1999"/>
      <c r="Q45" s="1998"/>
      <c r="R45" s="1999"/>
      <c r="S45" s="1999"/>
      <c r="T45" s="1998"/>
      <c r="U45" s="1999"/>
      <c r="V45" s="1999"/>
    </row>
    <row r="46" spans="1:22" s="904" customFormat="1">
      <c r="A46" s="910" t="s">
        <v>1733</v>
      </c>
      <c r="B46" s="911">
        <v>0</v>
      </c>
      <c r="C46" s="911">
        <v>0</v>
      </c>
      <c r="D46" s="911">
        <v>0</v>
      </c>
      <c r="E46" s="911">
        <v>0</v>
      </c>
      <c r="F46" s="911">
        <v>0</v>
      </c>
      <c r="G46" s="911">
        <v>0</v>
      </c>
      <c r="H46" s="911">
        <v>0</v>
      </c>
      <c r="I46" s="911">
        <v>0</v>
      </c>
      <c r="J46" s="911">
        <v>0</v>
      </c>
      <c r="K46" s="911">
        <v>0</v>
      </c>
      <c r="L46" s="911">
        <v>0</v>
      </c>
      <c r="M46" s="911">
        <v>0</v>
      </c>
      <c r="N46" s="911">
        <v>0</v>
      </c>
      <c r="O46" s="911">
        <v>0</v>
      </c>
      <c r="P46" s="911">
        <v>0</v>
      </c>
      <c r="Q46" s="911">
        <v>0</v>
      </c>
      <c r="R46" s="911">
        <v>0</v>
      </c>
      <c r="S46" s="911">
        <v>0</v>
      </c>
      <c r="T46" s="911">
        <v>0</v>
      </c>
      <c r="U46" s="911">
        <v>0</v>
      </c>
      <c r="V46" s="929">
        <v>0</v>
      </c>
    </row>
    <row r="47" spans="1:22" s="904" customFormat="1">
      <c r="A47" s="921"/>
      <c r="B47" s="922"/>
      <c r="C47" s="922"/>
      <c r="D47" s="922"/>
      <c r="E47" s="922"/>
      <c r="F47" s="922"/>
      <c r="G47" s="922"/>
      <c r="H47" s="922"/>
      <c r="I47" s="922"/>
      <c r="J47" s="922"/>
      <c r="K47" s="922"/>
      <c r="L47" s="922"/>
      <c r="M47" s="922"/>
      <c r="N47" s="922"/>
      <c r="O47" s="922"/>
      <c r="P47" s="922"/>
      <c r="Q47" s="922"/>
      <c r="R47" s="922"/>
      <c r="S47" s="922"/>
      <c r="T47" s="922"/>
      <c r="U47" s="922"/>
      <c r="V47" s="902"/>
    </row>
    <row r="48" spans="1:22" s="904" customFormat="1">
      <c r="A48" s="923"/>
      <c r="B48" s="922"/>
      <c r="C48" s="922"/>
      <c r="D48" s="922"/>
      <c r="E48" s="922"/>
      <c r="F48" s="922"/>
      <c r="G48" s="922"/>
      <c r="H48" s="922"/>
      <c r="I48" s="922"/>
      <c r="J48" s="922"/>
      <c r="K48" s="922"/>
      <c r="L48" s="922"/>
      <c r="M48" s="922"/>
      <c r="N48" s="922"/>
      <c r="O48" s="922"/>
      <c r="P48" s="922"/>
      <c r="Q48" s="922"/>
      <c r="R48" s="922"/>
      <c r="S48" s="922"/>
      <c r="T48" s="922"/>
      <c r="U48" s="922"/>
      <c r="V48" s="902"/>
    </row>
    <row r="49" spans="1:22" s="904" customFormat="1">
      <c r="A49" s="923"/>
      <c r="B49" s="922"/>
      <c r="C49" s="922"/>
      <c r="D49" s="922"/>
      <c r="E49" s="922"/>
      <c r="F49" s="922"/>
      <c r="G49" s="922"/>
      <c r="H49" s="922"/>
      <c r="I49" s="922"/>
      <c r="J49" s="922"/>
      <c r="K49" s="922"/>
      <c r="L49" s="922"/>
      <c r="M49" s="922"/>
      <c r="N49" s="922"/>
      <c r="O49" s="922"/>
      <c r="P49" s="922"/>
      <c r="Q49" s="922"/>
      <c r="R49" s="922"/>
      <c r="S49" s="922"/>
      <c r="T49" s="922"/>
      <c r="U49" s="922"/>
      <c r="V49" s="902"/>
    </row>
    <row r="50" spans="1:22" s="904" customFormat="1">
      <c r="A50" s="923"/>
      <c r="B50" s="922"/>
      <c r="C50" s="922"/>
      <c r="D50" s="922"/>
      <c r="E50" s="922"/>
      <c r="F50" s="922"/>
      <c r="G50" s="922"/>
      <c r="H50" s="922"/>
      <c r="I50" s="922"/>
      <c r="J50" s="922"/>
      <c r="K50" s="922"/>
      <c r="L50" s="922"/>
      <c r="M50" s="922"/>
      <c r="N50" s="922"/>
      <c r="O50" s="922"/>
      <c r="P50" s="922"/>
      <c r="Q50" s="922"/>
      <c r="R50" s="922"/>
      <c r="S50" s="922"/>
      <c r="T50" s="922"/>
      <c r="U50" s="922"/>
      <c r="V50" s="902"/>
    </row>
    <row r="51" spans="1:22" s="904" customFormat="1">
      <c r="A51" s="923"/>
      <c r="B51" s="922"/>
      <c r="C51" s="922"/>
      <c r="D51" s="922"/>
      <c r="E51" s="922"/>
      <c r="F51" s="922"/>
      <c r="G51" s="922"/>
      <c r="H51" s="922"/>
      <c r="I51" s="922"/>
      <c r="J51" s="922"/>
      <c r="K51" s="922"/>
      <c r="L51" s="922"/>
      <c r="M51" s="922"/>
      <c r="N51" s="922"/>
      <c r="O51" s="922"/>
      <c r="P51" s="922"/>
      <c r="Q51" s="922"/>
      <c r="R51" s="922"/>
      <c r="S51" s="922"/>
      <c r="T51" s="922"/>
      <c r="U51" s="922"/>
      <c r="V51" s="902"/>
    </row>
    <row r="52" spans="1:22" s="904" customFormat="1">
      <c r="A52" s="923"/>
      <c r="B52" s="922"/>
      <c r="C52" s="922"/>
      <c r="D52" s="922"/>
      <c r="E52" s="922"/>
      <c r="F52" s="922"/>
      <c r="G52" s="922"/>
      <c r="H52" s="922"/>
      <c r="I52" s="922"/>
      <c r="J52" s="922"/>
      <c r="K52" s="922"/>
      <c r="L52" s="922"/>
      <c r="M52" s="922"/>
      <c r="N52" s="922"/>
      <c r="O52" s="922"/>
      <c r="P52" s="922"/>
      <c r="Q52" s="922"/>
      <c r="R52" s="922"/>
      <c r="S52" s="922"/>
      <c r="T52" s="922"/>
      <c r="U52" s="922"/>
      <c r="V52" s="902"/>
    </row>
    <row r="53" spans="1:22" s="904" customFormat="1">
      <c r="A53" s="923"/>
      <c r="B53" s="922"/>
      <c r="C53" s="922"/>
      <c r="D53" s="922"/>
      <c r="E53" s="922"/>
      <c r="F53" s="922"/>
      <c r="G53" s="922"/>
      <c r="H53" s="922"/>
      <c r="I53" s="922"/>
      <c r="J53" s="922"/>
      <c r="K53" s="922"/>
      <c r="L53" s="922"/>
      <c r="M53" s="922"/>
      <c r="N53" s="922"/>
      <c r="O53" s="922"/>
      <c r="P53" s="922"/>
      <c r="Q53" s="922"/>
      <c r="R53" s="922"/>
      <c r="S53" s="922"/>
      <c r="T53" s="922"/>
      <c r="U53" s="922"/>
      <c r="V53" s="902"/>
    </row>
    <row r="54" spans="1:22" s="904" customFormat="1">
      <c r="A54" s="923"/>
      <c r="B54" s="922"/>
      <c r="C54" s="922"/>
      <c r="D54" s="922"/>
      <c r="E54" s="922"/>
      <c r="F54" s="922"/>
      <c r="G54" s="922"/>
      <c r="H54" s="922"/>
      <c r="I54" s="922"/>
      <c r="J54" s="922"/>
      <c r="K54" s="922"/>
      <c r="L54" s="922"/>
      <c r="M54" s="922"/>
      <c r="N54" s="922"/>
      <c r="O54" s="922"/>
      <c r="P54" s="922"/>
      <c r="Q54" s="922"/>
      <c r="R54" s="922"/>
      <c r="S54" s="922"/>
      <c r="T54" s="922"/>
      <c r="U54" s="922"/>
      <c r="V54" s="902"/>
    </row>
    <row r="55" spans="1:22" s="904" customFormat="1">
      <c r="A55" s="923"/>
      <c r="B55" s="922"/>
      <c r="C55" s="922"/>
      <c r="D55" s="922"/>
      <c r="E55" s="922"/>
      <c r="F55" s="922"/>
      <c r="G55" s="922"/>
      <c r="H55" s="922"/>
      <c r="I55" s="922"/>
      <c r="J55" s="922"/>
      <c r="K55" s="922"/>
      <c r="L55" s="922"/>
      <c r="M55" s="922"/>
      <c r="N55" s="922"/>
      <c r="O55" s="922"/>
      <c r="P55" s="922"/>
      <c r="Q55" s="922"/>
      <c r="R55" s="922"/>
      <c r="S55" s="922"/>
      <c r="T55" s="922"/>
      <c r="U55" s="922"/>
      <c r="V55" s="902"/>
    </row>
    <row r="56" spans="1:22" s="904" customFormat="1">
      <c r="A56" s="923"/>
      <c r="B56" s="922"/>
      <c r="C56" s="922"/>
      <c r="D56" s="922"/>
      <c r="E56" s="922"/>
      <c r="F56" s="922"/>
      <c r="G56" s="922"/>
      <c r="H56" s="922"/>
      <c r="I56" s="922"/>
      <c r="J56" s="922"/>
      <c r="K56" s="922"/>
      <c r="L56" s="922"/>
      <c r="M56" s="922"/>
      <c r="N56" s="922"/>
      <c r="O56" s="922"/>
      <c r="P56" s="922"/>
      <c r="Q56" s="922"/>
      <c r="R56" s="922"/>
      <c r="S56" s="922"/>
      <c r="T56" s="922"/>
      <c r="U56" s="922"/>
      <c r="V56" s="902"/>
    </row>
    <row r="57" spans="1:22" s="904" customFormat="1">
      <c r="A57" s="923"/>
      <c r="B57" s="922"/>
      <c r="C57" s="922"/>
      <c r="D57" s="922"/>
      <c r="E57" s="922"/>
      <c r="F57" s="922"/>
      <c r="G57" s="922"/>
      <c r="H57" s="922"/>
      <c r="I57" s="922"/>
      <c r="J57" s="922"/>
      <c r="K57" s="922"/>
      <c r="L57" s="922"/>
      <c r="M57" s="922"/>
      <c r="N57" s="922"/>
      <c r="O57" s="922"/>
      <c r="P57" s="922"/>
      <c r="Q57" s="922"/>
      <c r="R57" s="922"/>
      <c r="S57" s="922"/>
      <c r="T57" s="922"/>
      <c r="U57" s="922"/>
      <c r="V57" s="902"/>
    </row>
    <row r="58" spans="1:22" s="904" customFormat="1">
      <c r="A58" s="923"/>
      <c r="B58" s="922"/>
      <c r="C58" s="922"/>
      <c r="D58" s="922"/>
      <c r="E58" s="922"/>
      <c r="F58" s="922"/>
      <c r="G58" s="922"/>
      <c r="H58" s="922"/>
      <c r="I58" s="922"/>
      <c r="J58" s="922"/>
      <c r="K58" s="922"/>
      <c r="L58" s="922"/>
      <c r="M58" s="922"/>
      <c r="N58" s="922"/>
      <c r="O58" s="922"/>
      <c r="P58" s="922"/>
      <c r="Q58" s="922"/>
      <c r="R58" s="922"/>
      <c r="S58" s="922"/>
      <c r="T58" s="922"/>
      <c r="U58" s="922"/>
      <c r="V58" s="902"/>
    </row>
    <row r="59" spans="1:22" s="904" customFormat="1">
      <c r="A59" s="923"/>
      <c r="B59" s="922"/>
      <c r="C59" s="922"/>
      <c r="D59" s="922"/>
      <c r="E59" s="922"/>
      <c r="F59" s="922"/>
      <c r="G59" s="922"/>
      <c r="H59" s="922"/>
      <c r="I59" s="922"/>
      <c r="J59" s="922"/>
      <c r="K59" s="922"/>
      <c r="L59" s="922"/>
      <c r="M59" s="922"/>
      <c r="N59" s="922"/>
      <c r="O59" s="922"/>
      <c r="P59" s="922"/>
      <c r="Q59" s="922"/>
      <c r="R59" s="922"/>
      <c r="S59" s="922"/>
      <c r="T59" s="922"/>
      <c r="U59" s="922"/>
      <c r="V59" s="902"/>
    </row>
    <row r="60" spans="1:22" s="904" customFormat="1">
      <c r="A60" s="923"/>
      <c r="B60" s="922"/>
      <c r="C60" s="922"/>
      <c r="D60" s="922"/>
      <c r="E60" s="922"/>
      <c r="F60" s="922"/>
      <c r="G60" s="922"/>
      <c r="H60" s="922"/>
      <c r="I60" s="922"/>
      <c r="J60" s="922"/>
      <c r="K60" s="922"/>
      <c r="L60" s="922"/>
      <c r="M60" s="922"/>
      <c r="N60" s="922"/>
      <c r="O60" s="922"/>
      <c r="P60" s="922"/>
      <c r="Q60" s="922"/>
      <c r="R60" s="922"/>
      <c r="S60" s="922"/>
      <c r="T60" s="922"/>
      <c r="U60" s="922"/>
      <c r="V60" s="902"/>
    </row>
    <row r="61" spans="1:22" s="904" customFormat="1">
      <c r="A61" s="923"/>
      <c r="B61" s="922"/>
      <c r="C61" s="922"/>
      <c r="D61" s="922"/>
      <c r="E61" s="922"/>
      <c r="F61" s="922"/>
      <c r="G61" s="922"/>
      <c r="H61" s="922"/>
      <c r="I61" s="922"/>
      <c r="J61" s="922"/>
      <c r="K61" s="922"/>
      <c r="L61" s="922"/>
      <c r="M61" s="922"/>
      <c r="N61" s="922"/>
      <c r="O61" s="922"/>
      <c r="P61" s="922"/>
      <c r="Q61" s="922"/>
      <c r="R61" s="922"/>
      <c r="S61" s="922"/>
      <c r="T61" s="922"/>
      <c r="U61" s="922"/>
      <c r="V61" s="902"/>
    </row>
    <row r="62" spans="1:22" s="904" customFormat="1">
      <c r="A62" s="923"/>
      <c r="B62" s="922"/>
      <c r="C62" s="922"/>
      <c r="D62" s="922"/>
      <c r="E62" s="922"/>
      <c r="F62" s="922"/>
      <c r="G62" s="922"/>
      <c r="H62" s="922"/>
      <c r="I62" s="922"/>
      <c r="J62" s="922"/>
      <c r="K62" s="922"/>
      <c r="L62" s="922"/>
      <c r="M62" s="922"/>
      <c r="N62" s="922"/>
      <c r="O62" s="922"/>
      <c r="P62" s="922"/>
      <c r="Q62" s="922"/>
      <c r="R62" s="922"/>
      <c r="S62" s="922"/>
      <c r="T62" s="922"/>
      <c r="U62" s="922"/>
      <c r="V62" s="902"/>
    </row>
    <row r="63" spans="1:22" s="904" customFormat="1">
      <c r="A63" s="923"/>
      <c r="B63" s="922"/>
      <c r="C63" s="922"/>
      <c r="D63" s="922"/>
      <c r="E63" s="922"/>
      <c r="F63" s="922"/>
      <c r="G63" s="922"/>
      <c r="H63" s="922"/>
      <c r="I63" s="922"/>
      <c r="J63" s="922"/>
      <c r="K63" s="922"/>
      <c r="L63" s="922"/>
      <c r="M63" s="922"/>
      <c r="N63" s="922"/>
      <c r="O63" s="922"/>
      <c r="P63" s="922"/>
      <c r="Q63" s="922"/>
      <c r="R63" s="922"/>
      <c r="S63" s="922"/>
      <c r="T63" s="922"/>
      <c r="U63" s="922"/>
      <c r="V63" s="902"/>
    </row>
    <row r="64" spans="1:22" s="904" customFormat="1">
      <c r="A64" s="923"/>
      <c r="B64" s="922"/>
      <c r="C64" s="922"/>
      <c r="D64" s="922"/>
      <c r="E64" s="922"/>
      <c r="F64" s="922"/>
      <c r="G64" s="922"/>
      <c r="H64" s="922"/>
      <c r="I64" s="922"/>
      <c r="J64" s="922"/>
      <c r="K64" s="922"/>
      <c r="L64" s="922"/>
      <c r="M64" s="922"/>
      <c r="N64" s="922"/>
      <c r="O64" s="922"/>
      <c r="P64" s="922"/>
      <c r="Q64" s="922"/>
      <c r="R64" s="922"/>
      <c r="S64" s="922"/>
      <c r="T64" s="922"/>
      <c r="U64" s="922"/>
      <c r="V64" s="902"/>
    </row>
    <row r="65" spans="1:22" s="904" customFormat="1">
      <c r="A65" s="923"/>
      <c r="B65" s="922"/>
      <c r="C65" s="922"/>
      <c r="D65" s="922"/>
      <c r="E65" s="922"/>
      <c r="F65" s="922"/>
      <c r="G65" s="922"/>
      <c r="H65" s="922"/>
      <c r="I65" s="922"/>
      <c r="J65" s="922"/>
      <c r="K65" s="922"/>
      <c r="L65" s="922"/>
      <c r="M65" s="922"/>
      <c r="N65" s="922"/>
      <c r="O65" s="922"/>
      <c r="P65" s="922"/>
      <c r="Q65" s="922"/>
      <c r="R65" s="922"/>
      <c r="S65" s="922"/>
      <c r="T65" s="922"/>
      <c r="U65" s="922"/>
      <c r="V65" s="902"/>
    </row>
    <row r="66" spans="1:22" s="904" customFormat="1">
      <c r="A66" s="924"/>
      <c r="B66" s="922"/>
      <c r="C66" s="922"/>
      <c r="D66" s="922"/>
      <c r="E66" s="922"/>
      <c r="F66" s="922"/>
      <c r="G66" s="922"/>
      <c r="H66" s="922"/>
      <c r="I66" s="922"/>
      <c r="J66" s="922"/>
      <c r="K66" s="922"/>
      <c r="L66" s="922"/>
      <c r="M66" s="922"/>
      <c r="N66" s="922"/>
      <c r="O66" s="922"/>
      <c r="P66" s="922"/>
      <c r="Q66" s="922"/>
      <c r="R66" s="922"/>
      <c r="S66" s="922"/>
      <c r="T66" s="922"/>
      <c r="U66" s="922"/>
      <c r="V66" s="902"/>
    </row>
    <row r="67" spans="1:22" s="904" customFormat="1">
      <c r="A67" s="925" t="s">
        <v>912</v>
      </c>
      <c r="B67" s="925"/>
      <c r="C67" s="925"/>
      <c r="D67" s="925"/>
      <c r="E67" s="925"/>
      <c r="F67" s="925"/>
      <c r="G67" s="925" t="s">
        <v>913</v>
      </c>
      <c r="H67" s="925"/>
      <c r="I67" s="925"/>
      <c r="J67" s="925"/>
      <c r="K67" s="925"/>
      <c r="L67" s="925"/>
      <c r="M67" s="925"/>
      <c r="N67" s="925" t="s">
        <v>1307</v>
      </c>
      <c r="O67" s="925"/>
      <c r="P67" s="925"/>
      <c r="Q67" s="925"/>
      <c r="R67" s="925"/>
      <c r="S67" s="925"/>
      <c r="T67" s="925" t="s">
        <v>1308</v>
      </c>
      <c r="U67" s="925"/>
      <c r="V67" s="925"/>
    </row>
    <row r="68" spans="1:22" s="904" customFormat="1">
      <c r="A68" s="902"/>
      <c r="B68" s="902"/>
      <c r="C68" s="902"/>
      <c r="D68" s="902"/>
      <c r="E68" s="902"/>
      <c r="F68" s="902"/>
      <c r="G68" s="902"/>
      <c r="H68" s="902"/>
      <c r="I68" s="902"/>
      <c r="J68" s="902"/>
      <c r="K68" s="902"/>
      <c r="L68" s="902"/>
      <c r="M68" s="902"/>
      <c r="N68" s="926" t="s">
        <v>916</v>
      </c>
      <c r="O68" s="902"/>
      <c r="P68" s="902"/>
      <c r="Q68" s="902"/>
      <c r="R68" s="902"/>
      <c r="S68" s="902"/>
      <c r="T68" s="902"/>
      <c r="U68" s="902"/>
      <c r="V68" s="902"/>
    </row>
    <row r="69" spans="1:22" s="904" customFormat="1">
      <c r="A69" s="926" t="s">
        <v>1753</v>
      </c>
      <c r="B69" s="902"/>
      <c r="C69" s="902"/>
      <c r="D69" s="902"/>
      <c r="E69" s="902"/>
      <c r="F69" s="902"/>
      <c r="G69" s="902"/>
      <c r="H69" s="902"/>
      <c r="I69" s="902"/>
      <c r="J69" s="902"/>
      <c r="K69" s="902"/>
      <c r="L69" s="902"/>
      <c r="M69" s="902"/>
      <c r="N69" s="902"/>
      <c r="O69" s="902"/>
      <c r="P69" s="902"/>
      <c r="Q69" s="902"/>
      <c r="R69" s="902"/>
      <c r="S69" s="902"/>
      <c r="T69" s="902"/>
      <c r="U69" s="902"/>
      <c r="V69" s="902"/>
    </row>
    <row r="70" spans="1:22" s="904" customFormat="1">
      <c r="A70" s="926" t="s">
        <v>1754</v>
      </c>
      <c r="B70" s="902"/>
      <c r="C70" s="902"/>
      <c r="D70" s="902"/>
      <c r="E70" s="902"/>
      <c r="F70" s="902"/>
      <c r="G70" s="902"/>
      <c r="H70" s="902"/>
      <c r="I70" s="902"/>
      <c r="J70" s="902"/>
      <c r="K70" s="902"/>
      <c r="L70" s="902"/>
      <c r="M70" s="902"/>
      <c r="N70" s="902"/>
      <c r="O70" s="902"/>
      <c r="P70" s="902"/>
      <c r="Q70" s="902"/>
      <c r="R70" s="902"/>
      <c r="S70" s="902"/>
      <c r="T70" s="902"/>
      <c r="U70" s="902"/>
      <c r="V70" s="902"/>
    </row>
    <row r="71" spans="1:22">
      <c r="S71" s="904" t="s">
        <v>1757</v>
      </c>
    </row>
  </sheetData>
  <mergeCells count="51">
    <mergeCell ref="G3:O3"/>
    <mergeCell ref="B1:D1"/>
    <mergeCell ref="S1:T1"/>
    <mergeCell ref="U1:V1"/>
    <mergeCell ref="S2:T2"/>
    <mergeCell ref="U2:V2"/>
    <mergeCell ref="R7:S7"/>
    <mergeCell ref="J4:L4"/>
    <mergeCell ref="A6:A8"/>
    <mergeCell ref="B6:D6"/>
    <mergeCell ref="E6:M6"/>
    <mergeCell ref="N6:V6"/>
    <mergeCell ref="B7:B8"/>
    <mergeCell ref="C7:C8"/>
    <mergeCell ref="D7:D8"/>
    <mergeCell ref="E7:G7"/>
    <mergeCell ref="H7:H8"/>
    <mergeCell ref="I7:J7"/>
    <mergeCell ref="K7:K8"/>
    <mergeCell ref="L7:M7"/>
    <mergeCell ref="N7:P7"/>
    <mergeCell ref="Q7:Q8"/>
    <mergeCell ref="B38:E38"/>
    <mergeCell ref="S38:T38"/>
    <mergeCell ref="U38:V38"/>
    <mergeCell ref="S39:T39"/>
    <mergeCell ref="U39:V39"/>
    <mergeCell ref="A43:A45"/>
    <mergeCell ref="B43:M43"/>
    <mergeCell ref="N43:P43"/>
    <mergeCell ref="Q43:S43"/>
    <mergeCell ref="R44:R45"/>
    <mergeCell ref="S44:S45"/>
    <mergeCell ref="N44:N45"/>
    <mergeCell ref="O44:O45"/>
    <mergeCell ref="P44:P45"/>
    <mergeCell ref="Q44:Q45"/>
    <mergeCell ref="G40:Q40"/>
    <mergeCell ref="K41:N41"/>
    <mergeCell ref="B44:E44"/>
    <mergeCell ref="F44:F45"/>
    <mergeCell ref="G44:I44"/>
    <mergeCell ref="J44:J45"/>
    <mergeCell ref="K44:M44"/>
    <mergeCell ref="T44:T45"/>
    <mergeCell ref="U44:U45"/>
    <mergeCell ref="V44:V45"/>
    <mergeCell ref="U3:V3"/>
    <mergeCell ref="T43:V43"/>
    <mergeCell ref="T7:T8"/>
    <mergeCell ref="U7:V7"/>
  </mergeCells>
  <phoneticPr fontId="2" type="noConversion"/>
  <hyperlinks>
    <hyperlink ref="U3" location="預告統計資料發布時間表!A1" display="回發布時間表" xr:uid="{B1EA3369-6353-433F-BFFD-8AE1FFAFB728}"/>
  </hyperlinks>
  <pageMargins left="0.74803149606299213" right="0.35433070866141736" top="0.59055118110236227" bottom="0.59055118110236227" header="0.51181102362204722" footer="0.51181102362204722"/>
  <pageSetup paperSize="9" firstPageNumber="0" orientation="landscape"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A5F9-B89A-42F1-BDE5-5DE65865D9BC}">
  <dimension ref="A1:BL40"/>
  <sheetViews>
    <sheetView zoomScale="115" zoomScaleNormal="115" workbookViewId="0">
      <selection activeCell="Q3" sqref="Q3"/>
    </sheetView>
  </sheetViews>
  <sheetFormatPr defaultRowHeight="16.5"/>
  <cols>
    <col min="1" max="1" width="10" style="873" customWidth="1"/>
    <col min="2" max="5" width="7.625" style="873" customWidth="1"/>
    <col min="6" max="6" width="7.5" style="873" customWidth="1"/>
    <col min="7" max="13" width="7.625" style="873" customWidth="1"/>
    <col min="14" max="16" width="9" style="873" customWidth="1"/>
    <col min="17" max="64" width="8.75" style="873" customWidth="1"/>
    <col min="65" max="1025" width="11" style="891" customWidth="1"/>
    <col min="1026" max="16384" width="9" style="891"/>
  </cols>
  <sheetData>
    <row r="1" spans="1:17" ht="15" customHeight="1">
      <c r="A1" s="869" t="s">
        <v>920</v>
      </c>
      <c r="B1" s="870"/>
      <c r="C1" s="870"/>
      <c r="D1" s="870"/>
      <c r="E1" s="870"/>
      <c r="F1" s="870"/>
      <c r="G1" s="870"/>
      <c r="H1" s="870"/>
      <c r="I1" s="870"/>
      <c r="J1" s="870"/>
      <c r="K1" s="870"/>
      <c r="L1" s="870"/>
      <c r="M1" s="871" t="s">
        <v>732</v>
      </c>
      <c r="N1" s="2014" t="s">
        <v>1714</v>
      </c>
      <c r="O1" s="2014"/>
      <c r="P1" s="2014"/>
    </row>
    <row r="2" spans="1:17" ht="15" customHeight="1">
      <c r="A2" s="869" t="s">
        <v>1509</v>
      </c>
      <c r="B2" s="874" t="s">
        <v>1715</v>
      </c>
      <c r="C2" s="875"/>
      <c r="D2" s="875"/>
      <c r="E2" s="875"/>
      <c r="F2" s="875"/>
      <c r="G2" s="875"/>
      <c r="H2" s="875"/>
      <c r="I2" s="875"/>
      <c r="J2" s="875"/>
      <c r="K2" s="875"/>
      <c r="L2" s="875"/>
      <c r="M2" s="871" t="s">
        <v>1511</v>
      </c>
      <c r="N2" s="2015" t="s">
        <v>1716</v>
      </c>
      <c r="O2" s="2015"/>
      <c r="P2" s="2015"/>
    </row>
    <row r="3" spans="1:17" ht="31.5" customHeight="1">
      <c r="A3" s="870"/>
      <c r="B3" s="870"/>
      <c r="C3" s="870"/>
      <c r="D3" s="870"/>
      <c r="E3" s="2003" t="s">
        <v>1717</v>
      </c>
      <c r="F3" s="2003"/>
      <c r="G3" s="2003"/>
      <c r="H3" s="2003"/>
      <c r="I3" s="2003"/>
      <c r="J3" s="2003"/>
      <c r="K3" s="2003"/>
      <c r="L3" s="2003"/>
      <c r="M3" s="870"/>
      <c r="N3" s="870"/>
      <c r="O3" s="876" t="s">
        <v>1718</v>
      </c>
      <c r="P3" s="876" t="s">
        <v>1719</v>
      </c>
      <c r="Q3" s="446" t="s">
        <v>113</v>
      </c>
    </row>
    <row r="4" spans="1:17" ht="15" customHeight="1">
      <c r="A4" s="870"/>
      <c r="B4" s="870"/>
      <c r="C4" s="870"/>
      <c r="D4" s="870"/>
      <c r="E4" s="870"/>
      <c r="F4" s="870"/>
      <c r="G4" s="2016" t="s">
        <v>1720</v>
      </c>
      <c r="H4" s="2016"/>
      <c r="I4" s="2016"/>
      <c r="J4" s="870"/>
      <c r="K4" s="870"/>
      <c r="L4" s="870"/>
      <c r="M4" s="870"/>
      <c r="N4" s="870"/>
      <c r="O4" s="2017" t="s">
        <v>1721</v>
      </c>
      <c r="P4" s="2017"/>
    </row>
    <row r="5" spans="1:17" ht="15" customHeight="1">
      <c r="A5" s="877"/>
      <c r="B5" s="877"/>
      <c r="C5" s="877"/>
      <c r="D5" s="877"/>
      <c r="E5" s="877"/>
      <c r="F5" s="877"/>
      <c r="G5" s="877"/>
      <c r="H5" s="877"/>
      <c r="I5" s="877"/>
      <c r="J5" s="877"/>
      <c r="K5" s="877"/>
      <c r="L5" s="877"/>
      <c r="M5" s="877"/>
      <c r="N5" s="877"/>
      <c r="O5" s="878"/>
      <c r="P5" s="878"/>
    </row>
    <row r="6" spans="1:17" ht="20.100000000000001" customHeight="1">
      <c r="A6" s="879" t="s">
        <v>1722</v>
      </c>
      <c r="B6" s="2012" t="s">
        <v>1723</v>
      </c>
      <c r="C6" s="2012"/>
      <c r="D6" s="2012"/>
      <c r="E6" s="2012"/>
      <c r="F6" s="2012"/>
      <c r="G6" s="2012"/>
      <c r="H6" s="2012"/>
      <c r="I6" s="2012" t="s">
        <v>1724</v>
      </c>
      <c r="J6" s="2012"/>
      <c r="K6" s="2012"/>
      <c r="L6" s="2012"/>
      <c r="M6" s="2012"/>
      <c r="N6" s="2012"/>
      <c r="O6" s="2012"/>
      <c r="P6" s="2013" t="s">
        <v>1725</v>
      </c>
    </row>
    <row r="7" spans="1:17" ht="20.100000000000001" customHeight="1">
      <c r="A7" s="881" t="s">
        <v>1726</v>
      </c>
      <c r="B7" s="880" t="s">
        <v>897</v>
      </c>
      <c r="C7" s="872" t="s">
        <v>1727</v>
      </c>
      <c r="D7" s="872" t="s">
        <v>1728</v>
      </c>
      <c r="E7" s="872" t="s">
        <v>1729</v>
      </c>
      <c r="F7" s="882" t="s">
        <v>1730</v>
      </c>
      <c r="G7" s="872" t="s">
        <v>1731</v>
      </c>
      <c r="H7" s="872" t="s">
        <v>1732</v>
      </c>
      <c r="I7" s="880" t="s">
        <v>897</v>
      </c>
      <c r="J7" s="872" t="s">
        <v>1727</v>
      </c>
      <c r="K7" s="872" t="s">
        <v>1728</v>
      </c>
      <c r="L7" s="872" t="s">
        <v>1729</v>
      </c>
      <c r="M7" s="882" t="s">
        <v>1730</v>
      </c>
      <c r="N7" s="872" t="s">
        <v>1731</v>
      </c>
      <c r="O7" s="872" t="s">
        <v>1732</v>
      </c>
      <c r="P7" s="2013"/>
      <c r="Q7" s="883"/>
    </row>
    <row r="8" spans="1:17" ht="20.100000000000001" customHeight="1">
      <c r="A8" s="884" t="s">
        <v>1733</v>
      </c>
      <c r="B8" s="885">
        <v>0</v>
      </c>
      <c r="C8" s="885">
        <v>0</v>
      </c>
      <c r="D8" s="885">
        <v>0</v>
      </c>
      <c r="E8" s="885">
        <v>0</v>
      </c>
      <c r="F8" s="885">
        <v>0</v>
      </c>
      <c r="G8" s="885">
        <v>0</v>
      </c>
      <c r="H8" s="885">
        <v>0</v>
      </c>
      <c r="I8" s="885">
        <v>0</v>
      </c>
      <c r="J8" s="885">
        <v>0</v>
      </c>
      <c r="K8" s="885">
        <v>0</v>
      </c>
      <c r="L8" s="885">
        <v>0</v>
      </c>
      <c r="M8" s="885">
        <v>0</v>
      </c>
      <c r="N8" s="885">
        <v>0</v>
      </c>
      <c r="O8" s="885">
        <v>0</v>
      </c>
      <c r="P8" s="886"/>
    </row>
    <row r="9" spans="1:17" ht="20.100000000000001" customHeight="1">
      <c r="A9" s="884"/>
      <c r="B9" s="887"/>
      <c r="C9" s="887"/>
      <c r="D9" s="887"/>
      <c r="E9" s="887"/>
      <c r="F9" s="887"/>
      <c r="G9" s="887"/>
      <c r="H9" s="887"/>
      <c r="I9" s="887"/>
      <c r="J9" s="887"/>
      <c r="K9" s="887"/>
      <c r="L9" s="887"/>
      <c r="M9" s="887"/>
      <c r="N9" s="887"/>
      <c r="O9" s="887"/>
      <c r="P9" s="888"/>
    </row>
    <row r="10" spans="1:17" ht="20.100000000000001" customHeight="1">
      <c r="A10" s="884"/>
      <c r="B10" s="887"/>
      <c r="C10" s="887"/>
      <c r="D10" s="887"/>
      <c r="E10" s="887"/>
      <c r="F10" s="887"/>
      <c r="G10" s="887"/>
      <c r="H10" s="887"/>
      <c r="I10" s="887"/>
      <c r="J10" s="887"/>
      <c r="K10" s="887"/>
      <c r="L10" s="887"/>
      <c r="M10" s="887"/>
      <c r="N10" s="887"/>
      <c r="O10" s="887"/>
      <c r="P10" s="888"/>
    </row>
    <row r="11" spans="1:17" ht="20.100000000000001" customHeight="1">
      <c r="A11" s="884"/>
      <c r="B11" s="887"/>
      <c r="C11" s="887"/>
      <c r="D11" s="887"/>
      <c r="E11" s="887"/>
      <c r="F11" s="887"/>
      <c r="G11" s="887"/>
      <c r="H11" s="887"/>
      <c r="I11" s="887"/>
      <c r="J11" s="887"/>
      <c r="K11" s="887"/>
      <c r="L11" s="887"/>
      <c r="M11" s="887"/>
      <c r="N11" s="887"/>
      <c r="O11" s="887"/>
      <c r="P11" s="888"/>
    </row>
    <row r="12" spans="1:17" ht="20.100000000000001" customHeight="1">
      <c r="A12" s="884"/>
      <c r="B12" s="887"/>
      <c r="C12" s="887"/>
      <c r="D12" s="887"/>
      <c r="E12" s="887"/>
      <c r="F12" s="887"/>
      <c r="G12" s="887"/>
      <c r="H12" s="887"/>
      <c r="I12" s="887"/>
      <c r="J12" s="887"/>
      <c r="K12" s="887"/>
      <c r="L12" s="887"/>
      <c r="M12" s="887"/>
      <c r="N12" s="887"/>
      <c r="O12" s="887"/>
      <c r="P12" s="888"/>
    </row>
    <row r="13" spans="1:17" ht="20.100000000000001" customHeight="1">
      <c r="A13" s="884"/>
      <c r="B13" s="887"/>
      <c r="C13" s="887"/>
      <c r="D13" s="887"/>
      <c r="E13" s="887"/>
      <c r="F13" s="887"/>
      <c r="G13" s="887"/>
      <c r="H13" s="887"/>
      <c r="I13" s="887"/>
      <c r="J13" s="887"/>
      <c r="K13" s="887"/>
      <c r="L13" s="887"/>
      <c r="M13" s="887"/>
      <c r="N13" s="887"/>
      <c r="O13" s="887"/>
      <c r="P13" s="888"/>
    </row>
    <row r="14" spans="1:17" ht="20.100000000000001" customHeight="1">
      <c r="A14" s="884"/>
      <c r="B14" s="887"/>
      <c r="C14" s="887"/>
      <c r="D14" s="887"/>
      <c r="E14" s="887"/>
      <c r="F14" s="887"/>
      <c r="G14" s="887"/>
      <c r="H14" s="887"/>
      <c r="I14" s="887"/>
      <c r="J14" s="887"/>
      <c r="K14" s="887"/>
      <c r="L14" s="887"/>
      <c r="M14" s="887"/>
      <c r="N14" s="887"/>
      <c r="O14" s="887"/>
      <c r="P14" s="888"/>
    </row>
    <row r="15" spans="1:17" ht="20.100000000000001" customHeight="1">
      <c r="A15" s="884"/>
      <c r="B15" s="887"/>
      <c r="C15" s="887"/>
      <c r="D15" s="887"/>
      <c r="E15" s="887"/>
      <c r="F15" s="887"/>
      <c r="G15" s="887"/>
      <c r="H15" s="887"/>
      <c r="I15" s="887"/>
      <c r="J15" s="887"/>
      <c r="K15" s="887"/>
      <c r="L15" s="887"/>
      <c r="M15" s="887"/>
      <c r="N15" s="887"/>
      <c r="O15" s="887"/>
      <c r="P15" s="888"/>
    </row>
    <row r="16" spans="1:17" ht="20.100000000000001" customHeight="1">
      <c r="A16" s="884"/>
      <c r="B16" s="887"/>
      <c r="C16" s="887"/>
      <c r="D16" s="887"/>
      <c r="E16" s="887"/>
      <c r="F16" s="887"/>
      <c r="G16" s="887"/>
      <c r="H16" s="887"/>
      <c r="I16" s="887"/>
      <c r="J16" s="887"/>
      <c r="K16" s="887"/>
      <c r="L16" s="887"/>
      <c r="M16" s="887"/>
      <c r="N16" s="887"/>
      <c r="O16" s="887"/>
      <c r="P16" s="888"/>
    </row>
    <row r="17" spans="1:64" ht="15" customHeight="1">
      <c r="A17" s="889"/>
      <c r="B17" s="890"/>
      <c r="C17" s="890"/>
      <c r="D17" s="890"/>
      <c r="E17" s="890"/>
      <c r="F17" s="890"/>
      <c r="G17" s="890"/>
      <c r="H17" s="890"/>
      <c r="I17" s="890"/>
      <c r="J17" s="890"/>
      <c r="K17" s="890"/>
      <c r="L17" s="890"/>
      <c r="M17" s="890"/>
      <c r="N17" s="890"/>
      <c r="O17" s="890"/>
    </row>
    <row r="18" spans="1:64" ht="15" customHeight="1">
      <c r="A18" s="892" t="s">
        <v>912</v>
      </c>
      <c r="B18" s="877"/>
      <c r="C18" s="892"/>
      <c r="D18" s="892" t="s">
        <v>913</v>
      </c>
      <c r="E18" s="877"/>
      <c r="F18" s="892"/>
      <c r="G18" s="892" t="s">
        <v>1307</v>
      </c>
      <c r="H18" s="893"/>
      <c r="I18" s="892"/>
      <c r="J18" s="891"/>
      <c r="K18" s="893"/>
      <c r="L18" s="892"/>
      <c r="M18" s="892" t="s">
        <v>1734</v>
      </c>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c r="AU18" s="894"/>
      <c r="AV18" s="894"/>
      <c r="AW18" s="894"/>
      <c r="AX18" s="894"/>
      <c r="AY18" s="894"/>
      <c r="AZ18" s="894"/>
      <c r="BA18" s="894"/>
      <c r="BB18" s="894"/>
      <c r="BC18" s="894"/>
      <c r="BD18" s="894"/>
      <c r="BE18" s="894"/>
      <c r="BF18" s="894"/>
      <c r="BG18" s="894"/>
      <c r="BH18" s="894"/>
      <c r="BI18" s="894"/>
      <c r="BJ18" s="894"/>
      <c r="BK18" s="894"/>
      <c r="BL18" s="894"/>
    </row>
    <row r="19" spans="1:64" ht="36.75" customHeight="1">
      <c r="A19" s="877"/>
      <c r="B19" s="892"/>
      <c r="C19" s="892"/>
      <c r="D19" s="892"/>
      <c r="E19" s="892"/>
      <c r="F19" s="892"/>
      <c r="G19" s="892" t="s">
        <v>916</v>
      </c>
      <c r="H19" s="892"/>
      <c r="I19" s="892"/>
      <c r="J19" s="892"/>
      <c r="K19" s="892"/>
      <c r="L19" s="892"/>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5"/>
      <c r="AM19" s="895"/>
      <c r="AN19" s="895"/>
      <c r="AO19" s="895"/>
      <c r="AP19" s="895"/>
      <c r="AQ19" s="895"/>
      <c r="AR19" s="895"/>
      <c r="AS19" s="895"/>
      <c r="AT19" s="895"/>
      <c r="AU19" s="895"/>
      <c r="AV19" s="895"/>
      <c r="AW19" s="895"/>
      <c r="AX19" s="895"/>
      <c r="AY19" s="895"/>
      <c r="AZ19" s="895"/>
      <c r="BA19" s="895"/>
      <c r="BB19" s="895"/>
      <c r="BC19" s="895"/>
      <c r="BD19" s="895"/>
      <c r="BE19" s="895"/>
      <c r="BF19" s="895"/>
      <c r="BG19" s="895"/>
      <c r="BH19" s="895"/>
      <c r="BI19" s="895"/>
      <c r="BJ19" s="895"/>
      <c r="BK19" s="895"/>
      <c r="BL19" s="895"/>
    </row>
    <row r="20" spans="1:64" ht="15" customHeight="1">
      <c r="A20" s="877"/>
      <c r="B20" s="892"/>
      <c r="C20" s="892"/>
      <c r="D20" s="892"/>
      <c r="E20" s="892"/>
      <c r="F20" s="892"/>
      <c r="G20" s="892"/>
      <c r="H20" s="892"/>
      <c r="I20" s="892"/>
      <c r="J20" s="892"/>
      <c r="K20" s="892"/>
      <c r="L20" s="892"/>
      <c r="M20" s="895" t="s">
        <v>1735</v>
      </c>
      <c r="N20" s="891"/>
      <c r="O20" s="895"/>
      <c r="P20" s="895"/>
      <c r="Q20" s="895"/>
      <c r="R20" s="895"/>
      <c r="S20" s="895"/>
      <c r="T20" s="895"/>
      <c r="U20" s="895"/>
      <c r="V20" s="895"/>
      <c r="W20" s="895"/>
      <c r="X20" s="895"/>
      <c r="Y20" s="895"/>
      <c r="Z20" s="895"/>
      <c r="AA20" s="895"/>
      <c r="AB20" s="895"/>
      <c r="AC20" s="895"/>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c r="BC20" s="895"/>
      <c r="BD20" s="895"/>
      <c r="BE20" s="895"/>
      <c r="BF20" s="895"/>
      <c r="BG20" s="895"/>
      <c r="BH20" s="895"/>
      <c r="BI20" s="895"/>
      <c r="BJ20" s="895"/>
      <c r="BK20" s="895"/>
      <c r="BL20" s="895"/>
    </row>
    <row r="21" spans="1:64" ht="7.5" customHeight="1">
      <c r="G21" s="896"/>
    </row>
    <row r="22" spans="1:64">
      <c r="A22" s="897" t="s">
        <v>1736</v>
      </c>
      <c r="B22" s="897"/>
      <c r="C22" s="897"/>
      <c r="D22" s="897"/>
      <c r="E22" s="897"/>
      <c r="F22" s="897"/>
      <c r="G22" s="897"/>
      <c r="H22" s="897"/>
      <c r="I22" s="897"/>
      <c r="J22" s="897"/>
      <c r="K22" s="897"/>
      <c r="L22" s="897"/>
      <c r="M22" s="897"/>
      <c r="N22" s="897"/>
      <c r="O22" s="897"/>
      <c r="P22" s="897"/>
      <c r="Q22" s="897"/>
      <c r="R22" s="897"/>
      <c r="S22" s="897"/>
      <c r="T22" s="897"/>
      <c r="U22" s="897"/>
      <c r="V22" s="897"/>
      <c r="W22" s="897"/>
      <c r="X22" s="897"/>
      <c r="Y22" s="897"/>
      <c r="Z22" s="897"/>
      <c r="AA22" s="897"/>
      <c r="AB22" s="897"/>
      <c r="AC22" s="897"/>
      <c r="AD22" s="897"/>
      <c r="AE22" s="897"/>
      <c r="AF22" s="897"/>
      <c r="AG22" s="897"/>
      <c r="AH22" s="897"/>
      <c r="AI22" s="897"/>
      <c r="AJ22" s="897"/>
      <c r="AK22" s="897"/>
      <c r="AL22" s="897"/>
      <c r="AM22" s="897"/>
      <c r="AN22" s="897"/>
      <c r="AO22" s="897"/>
      <c r="AP22" s="897"/>
      <c r="AQ22" s="897"/>
      <c r="AR22" s="897"/>
      <c r="AS22" s="897"/>
      <c r="AT22" s="897"/>
      <c r="AU22" s="897"/>
      <c r="AV22" s="897"/>
      <c r="AW22" s="897"/>
      <c r="AX22" s="897"/>
      <c r="AY22" s="897"/>
      <c r="AZ22" s="897"/>
      <c r="BA22" s="897"/>
      <c r="BB22" s="897"/>
      <c r="BC22" s="897"/>
      <c r="BD22" s="897"/>
      <c r="BE22" s="897"/>
      <c r="BF22" s="897"/>
      <c r="BG22" s="897"/>
      <c r="BH22" s="897"/>
      <c r="BI22" s="897"/>
      <c r="BJ22" s="897"/>
      <c r="BK22" s="897"/>
      <c r="BL22" s="897"/>
    </row>
    <row r="23" spans="1:64">
      <c r="A23" s="897" t="s">
        <v>1737</v>
      </c>
      <c r="B23" s="897"/>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897"/>
      <c r="AJ23" s="897"/>
      <c r="AK23" s="897"/>
      <c r="AL23" s="897"/>
      <c r="AM23" s="891"/>
      <c r="AN23" s="891"/>
      <c r="AO23" s="891"/>
      <c r="AP23" s="891"/>
      <c r="AQ23" s="891"/>
      <c r="AR23" s="891"/>
      <c r="AS23" s="891"/>
      <c r="AT23" s="891"/>
      <c r="AU23" s="891"/>
      <c r="AV23" s="891"/>
      <c r="AW23" s="891"/>
      <c r="AX23" s="891"/>
      <c r="AY23" s="891"/>
      <c r="AZ23" s="891"/>
      <c r="BA23" s="891"/>
      <c r="BB23" s="891"/>
      <c r="BC23" s="891"/>
      <c r="BD23" s="891"/>
      <c r="BE23" s="891"/>
      <c r="BF23" s="891"/>
      <c r="BG23" s="891"/>
      <c r="BH23" s="891"/>
      <c r="BI23" s="891"/>
      <c r="BJ23" s="891"/>
      <c r="BK23" s="891"/>
      <c r="BL23" s="891"/>
    </row>
    <row r="24" spans="1:64">
      <c r="A24" s="897"/>
      <c r="B24" s="897"/>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897"/>
      <c r="AL24" s="897"/>
      <c r="AM24" s="891"/>
      <c r="AN24" s="891"/>
      <c r="AO24" s="891"/>
      <c r="AP24" s="891"/>
      <c r="AQ24" s="891"/>
      <c r="AR24" s="891"/>
      <c r="AS24" s="891"/>
      <c r="AT24" s="891"/>
      <c r="AU24" s="891"/>
      <c r="AV24" s="891"/>
      <c r="AW24" s="891"/>
      <c r="AX24" s="891"/>
      <c r="AY24" s="891"/>
      <c r="AZ24" s="891"/>
      <c r="BA24" s="891"/>
      <c r="BB24" s="891"/>
      <c r="BC24" s="891"/>
      <c r="BD24" s="891"/>
      <c r="BE24" s="891"/>
      <c r="BF24" s="891"/>
      <c r="BG24" s="891"/>
      <c r="BH24" s="891"/>
      <c r="BI24" s="891"/>
      <c r="BJ24" s="891"/>
      <c r="BK24" s="891"/>
      <c r="BL24" s="891"/>
    </row>
    <row r="25" spans="1:64">
      <c r="A25" s="897"/>
      <c r="B25" s="897"/>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7"/>
      <c r="AI25" s="897"/>
      <c r="AJ25" s="897"/>
      <c r="AK25" s="897"/>
      <c r="AL25" s="897"/>
      <c r="AM25" s="891"/>
      <c r="AN25" s="891"/>
      <c r="AO25" s="891"/>
      <c r="AP25" s="891"/>
      <c r="AQ25" s="891"/>
      <c r="AR25" s="891"/>
      <c r="AS25" s="891"/>
      <c r="AT25" s="891"/>
      <c r="AU25" s="891"/>
      <c r="AV25" s="891"/>
      <c r="AW25" s="891"/>
      <c r="AX25" s="891"/>
      <c r="AY25" s="891"/>
      <c r="AZ25" s="891"/>
      <c r="BA25" s="891"/>
      <c r="BB25" s="891"/>
      <c r="BC25" s="891"/>
      <c r="BD25" s="891"/>
      <c r="BE25" s="891"/>
      <c r="BF25" s="891"/>
      <c r="BG25" s="891"/>
      <c r="BH25" s="891"/>
      <c r="BI25" s="891"/>
      <c r="BJ25" s="891"/>
      <c r="BK25" s="891"/>
      <c r="BL25" s="891"/>
    </row>
    <row r="26" spans="1:64">
      <c r="A26" s="898"/>
      <c r="B26" s="898"/>
      <c r="C26" s="898"/>
      <c r="D26" s="899"/>
      <c r="E26" s="899"/>
      <c r="F26" s="899"/>
      <c r="G26" s="899"/>
      <c r="H26" s="899"/>
      <c r="I26" s="899"/>
      <c r="J26" s="899"/>
      <c r="K26" s="899"/>
      <c r="L26" s="899"/>
      <c r="M26" s="899"/>
      <c r="N26" s="899"/>
      <c r="O26" s="899"/>
      <c r="P26" s="899"/>
      <c r="Q26" s="899"/>
      <c r="R26" s="899"/>
      <c r="S26" s="899"/>
      <c r="T26" s="899"/>
      <c r="U26" s="899"/>
      <c r="V26" s="899"/>
      <c r="W26" s="899"/>
      <c r="X26" s="899"/>
      <c r="Y26" s="899"/>
      <c r="Z26" s="899"/>
      <c r="AA26" s="899"/>
      <c r="AB26" s="899"/>
      <c r="AC26" s="899"/>
      <c r="AD26" s="899"/>
      <c r="AE26" s="899"/>
      <c r="AF26" s="899"/>
      <c r="AG26" s="899"/>
      <c r="AH26" s="899"/>
      <c r="AI26" s="899"/>
      <c r="AJ26" s="899"/>
      <c r="AK26" s="899"/>
      <c r="AL26" s="899"/>
      <c r="AM26" s="899"/>
      <c r="AN26" s="899"/>
      <c r="AO26" s="899"/>
      <c r="AP26" s="899"/>
      <c r="AQ26" s="899"/>
      <c r="AR26" s="899"/>
      <c r="AS26" s="899"/>
      <c r="AT26" s="899"/>
      <c r="AU26" s="899"/>
      <c r="AV26" s="899"/>
      <c r="AW26" s="899"/>
      <c r="AX26" s="899"/>
      <c r="AY26" s="899"/>
      <c r="AZ26" s="899"/>
      <c r="BA26" s="899"/>
      <c r="BB26" s="899"/>
      <c r="BC26" s="899"/>
      <c r="BD26" s="899"/>
      <c r="BE26" s="899"/>
      <c r="BF26" s="899"/>
      <c r="BG26" s="899"/>
      <c r="BH26" s="899"/>
      <c r="BI26" s="899"/>
      <c r="BJ26" s="899"/>
      <c r="BK26" s="899"/>
      <c r="BL26" s="899"/>
    </row>
    <row r="27" spans="1:64" ht="14.25">
      <c r="A27" s="899"/>
      <c r="B27" s="899"/>
      <c r="C27" s="899"/>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899"/>
      <c r="AD27" s="899"/>
      <c r="AE27" s="899"/>
      <c r="AF27" s="899"/>
      <c r="AG27" s="899"/>
      <c r="AH27" s="899"/>
      <c r="AI27" s="899"/>
      <c r="AJ27" s="899"/>
      <c r="AK27" s="899"/>
      <c r="AL27" s="899"/>
      <c r="AM27" s="899"/>
      <c r="AN27" s="899"/>
      <c r="AO27" s="899"/>
      <c r="AP27" s="899"/>
      <c r="AQ27" s="899"/>
      <c r="AR27" s="899"/>
      <c r="AS27" s="899"/>
      <c r="AT27" s="899"/>
      <c r="AU27" s="899"/>
      <c r="AV27" s="899"/>
      <c r="AW27" s="899"/>
      <c r="AX27" s="899"/>
      <c r="AY27" s="899"/>
      <c r="AZ27" s="899"/>
      <c r="BA27" s="899"/>
      <c r="BB27" s="899"/>
      <c r="BC27" s="899"/>
      <c r="BD27" s="899"/>
      <c r="BE27" s="899"/>
      <c r="BF27" s="899"/>
      <c r="BG27" s="899"/>
      <c r="BH27" s="899"/>
      <c r="BI27" s="899"/>
      <c r="BJ27" s="899"/>
      <c r="BK27" s="899"/>
      <c r="BL27" s="899"/>
    </row>
    <row r="28" spans="1:64" ht="14.25">
      <c r="A28" s="899"/>
      <c r="B28" s="899"/>
      <c r="C28" s="899"/>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899"/>
      <c r="AB28" s="899"/>
      <c r="AC28" s="899"/>
      <c r="AD28" s="899"/>
      <c r="AE28" s="899"/>
      <c r="AF28" s="899"/>
      <c r="AG28" s="899"/>
      <c r="AH28" s="899"/>
      <c r="AI28" s="899"/>
      <c r="AJ28" s="899"/>
      <c r="AK28" s="899"/>
      <c r="AL28" s="899"/>
      <c r="AM28" s="899"/>
      <c r="AN28" s="899"/>
      <c r="AO28" s="899"/>
      <c r="AP28" s="899"/>
      <c r="AQ28" s="899"/>
      <c r="AR28" s="899"/>
      <c r="AS28" s="899"/>
      <c r="AT28" s="899"/>
      <c r="AU28" s="899"/>
      <c r="AV28" s="899"/>
      <c r="AW28" s="899"/>
      <c r="AX28" s="899"/>
      <c r="AY28" s="899"/>
      <c r="AZ28" s="899"/>
      <c r="BA28" s="899"/>
      <c r="BB28" s="899"/>
      <c r="BC28" s="899"/>
      <c r="BD28" s="899"/>
      <c r="BE28" s="899"/>
      <c r="BF28" s="899"/>
      <c r="BG28" s="899"/>
      <c r="BH28" s="899"/>
      <c r="BI28" s="899"/>
      <c r="BJ28" s="899"/>
      <c r="BK28" s="899"/>
      <c r="BL28" s="899"/>
    </row>
    <row r="29" spans="1:64" ht="14.25">
      <c r="A29" s="899"/>
      <c r="B29" s="899"/>
      <c r="C29" s="899"/>
      <c r="D29" s="899"/>
      <c r="E29" s="899"/>
      <c r="F29" s="899"/>
      <c r="G29" s="899"/>
      <c r="H29" s="899"/>
      <c r="I29" s="899"/>
      <c r="J29" s="899"/>
      <c r="K29" s="899"/>
      <c r="L29" s="899"/>
      <c r="M29" s="899"/>
      <c r="N29" s="899"/>
      <c r="O29" s="899"/>
      <c r="P29" s="899"/>
      <c r="Q29" s="899"/>
      <c r="R29" s="899"/>
      <c r="S29" s="899"/>
      <c r="T29" s="899"/>
      <c r="U29" s="899"/>
      <c r="V29" s="899"/>
      <c r="W29" s="899"/>
      <c r="X29" s="899"/>
      <c r="Y29" s="899"/>
      <c r="Z29" s="899"/>
      <c r="AA29" s="899"/>
      <c r="AB29" s="899"/>
      <c r="AC29" s="899"/>
      <c r="AD29" s="899"/>
      <c r="AE29" s="899"/>
      <c r="AF29" s="899"/>
      <c r="AG29" s="899"/>
      <c r="AH29" s="899"/>
      <c r="AI29" s="899"/>
      <c r="AJ29" s="899"/>
      <c r="AK29" s="899"/>
      <c r="AL29" s="899"/>
      <c r="AM29" s="899"/>
      <c r="AN29" s="899"/>
      <c r="AO29" s="899"/>
      <c r="AP29" s="899"/>
      <c r="AQ29" s="899"/>
      <c r="AR29" s="899"/>
      <c r="AS29" s="899"/>
      <c r="AT29" s="899"/>
      <c r="AU29" s="899"/>
      <c r="AV29" s="899"/>
      <c r="AW29" s="899"/>
      <c r="AX29" s="899"/>
      <c r="AY29" s="899"/>
      <c r="AZ29" s="899"/>
      <c r="BA29" s="899"/>
      <c r="BB29" s="899"/>
      <c r="BC29" s="899"/>
      <c r="BD29" s="899"/>
      <c r="BE29" s="899"/>
      <c r="BF29" s="899"/>
      <c r="BG29" s="899"/>
      <c r="BH29" s="899"/>
      <c r="BI29" s="899"/>
      <c r="BJ29" s="899"/>
      <c r="BK29" s="899"/>
      <c r="BL29" s="899"/>
    </row>
    <row r="30" spans="1:64" ht="14.25">
      <c r="A30" s="899"/>
      <c r="B30" s="899"/>
      <c r="C30" s="899"/>
      <c r="D30" s="899"/>
      <c r="E30" s="899"/>
      <c r="F30" s="899"/>
      <c r="G30" s="899"/>
      <c r="H30" s="899"/>
      <c r="I30" s="899"/>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899"/>
      <c r="AJ30" s="899"/>
      <c r="AK30" s="899"/>
      <c r="AL30" s="899"/>
      <c r="AM30" s="899"/>
      <c r="AN30" s="899"/>
      <c r="AO30" s="899"/>
      <c r="AP30" s="899"/>
      <c r="AQ30" s="899"/>
      <c r="AR30" s="899"/>
      <c r="AS30" s="899"/>
      <c r="AT30" s="899"/>
      <c r="AU30" s="899"/>
      <c r="AV30" s="899"/>
      <c r="AW30" s="899"/>
      <c r="AX30" s="899"/>
      <c r="AY30" s="899"/>
      <c r="AZ30" s="899"/>
      <c r="BA30" s="899"/>
      <c r="BB30" s="899"/>
      <c r="BC30" s="899"/>
      <c r="BD30" s="899"/>
      <c r="BE30" s="899"/>
      <c r="BF30" s="899"/>
      <c r="BG30" s="899"/>
      <c r="BH30" s="899"/>
      <c r="BI30" s="899"/>
      <c r="BJ30" s="899"/>
      <c r="BK30" s="899"/>
      <c r="BL30" s="899"/>
    </row>
    <row r="31" spans="1:64" ht="14.25">
      <c r="A31" s="899"/>
      <c r="B31" s="899"/>
      <c r="C31" s="899"/>
      <c r="D31" s="899"/>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899"/>
      <c r="AK31" s="899"/>
      <c r="AL31" s="899"/>
      <c r="AM31" s="899"/>
      <c r="AN31" s="899"/>
      <c r="AO31" s="899"/>
      <c r="AP31" s="899"/>
      <c r="AQ31" s="899"/>
      <c r="AR31" s="899"/>
      <c r="AS31" s="899"/>
      <c r="AT31" s="899"/>
      <c r="AU31" s="899"/>
      <c r="AV31" s="899"/>
      <c r="AW31" s="899"/>
      <c r="AX31" s="899"/>
      <c r="AY31" s="899"/>
      <c r="AZ31" s="899"/>
      <c r="BA31" s="899"/>
      <c r="BB31" s="899"/>
      <c r="BC31" s="899"/>
      <c r="BD31" s="899"/>
      <c r="BE31" s="899"/>
      <c r="BF31" s="899"/>
      <c r="BG31" s="899"/>
      <c r="BH31" s="899"/>
      <c r="BI31" s="899"/>
      <c r="BJ31" s="899"/>
      <c r="BK31" s="899"/>
      <c r="BL31" s="899"/>
    </row>
    <row r="32" spans="1:64" ht="14.25">
      <c r="A32" s="899"/>
      <c r="B32" s="899"/>
      <c r="C32" s="899"/>
      <c r="D32" s="899"/>
      <c r="E32" s="899"/>
      <c r="F32" s="899"/>
      <c r="G32" s="899"/>
      <c r="H32" s="899"/>
      <c r="I32" s="899"/>
      <c r="J32" s="899"/>
      <c r="K32" s="899"/>
      <c r="L32" s="899"/>
      <c r="M32" s="899"/>
      <c r="N32" s="899"/>
      <c r="O32" s="899"/>
      <c r="P32" s="899"/>
      <c r="Q32" s="899"/>
      <c r="R32" s="899"/>
      <c r="S32" s="899"/>
      <c r="T32" s="899"/>
      <c r="U32" s="899"/>
      <c r="V32" s="899"/>
      <c r="W32" s="899"/>
      <c r="X32" s="899"/>
      <c r="Y32" s="899"/>
      <c r="Z32" s="899"/>
      <c r="AA32" s="899"/>
      <c r="AB32" s="899"/>
      <c r="AC32" s="899"/>
      <c r="AD32" s="899"/>
      <c r="AE32" s="899"/>
      <c r="AF32" s="899"/>
      <c r="AG32" s="899"/>
      <c r="AH32" s="899"/>
      <c r="AI32" s="899"/>
      <c r="AJ32" s="899"/>
      <c r="AK32" s="899"/>
      <c r="AL32" s="899"/>
      <c r="AM32" s="899"/>
      <c r="AN32" s="899"/>
      <c r="AO32" s="899"/>
      <c r="AP32" s="899"/>
      <c r="AQ32" s="899"/>
      <c r="AR32" s="899"/>
      <c r="AS32" s="899"/>
      <c r="AT32" s="899"/>
      <c r="AU32" s="899"/>
      <c r="AV32" s="899"/>
      <c r="AW32" s="899"/>
      <c r="AX32" s="899"/>
      <c r="AY32" s="899"/>
      <c r="AZ32" s="899"/>
      <c r="BA32" s="899"/>
      <c r="BB32" s="899"/>
      <c r="BC32" s="899"/>
      <c r="BD32" s="899"/>
      <c r="BE32" s="899"/>
      <c r="BF32" s="899"/>
      <c r="BG32" s="899"/>
      <c r="BH32" s="899"/>
      <c r="BI32" s="899"/>
      <c r="BJ32" s="899"/>
      <c r="BK32" s="899"/>
      <c r="BL32" s="899"/>
    </row>
    <row r="33" spans="1:64" ht="30.6" customHeight="1">
      <c r="A33" s="900"/>
      <c r="B33" s="899"/>
      <c r="C33" s="899"/>
      <c r="D33" s="899"/>
      <c r="E33" s="899"/>
      <c r="F33" s="899"/>
      <c r="G33" s="899"/>
      <c r="H33" s="899"/>
      <c r="I33" s="899"/>
      <c r="J33" s="899"/>
      <c r="K33" s="899"/>
      <c r="L33" s="899"/>
      <c r="M33" s="899"/>
      <c r="N33" s="899"/>
      <c r="O33" s="899"/>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899"/>
      <c r="AM33" s="899"/>
      <c r="AN33" s="899"/>
      <c r="AO33" s="899"/>
      <c r="AP33" s="899"/>
      <c r="AQ33" s="899"/>
      <c r="AR33" s="899"/>
      <c r="AS33" s="899"/>
      <c r="AT33" s="899"/>
      <c r="AU33" s="899"/>
      <c r="AV33" s="899"/>
      <c r="AW33" s="899"/>
      <c r="AX33" s="899"/>
      <c r="AY33" s="899"/>
      <c r="AZ33" s="899"/>
      <c r="BA33" s="899"/>
      <c r="BB33" s="899"/>
      <c r="BC33" s="899"/>
      <c r="BD33" s="899"/>
      <c r="BE33" s="899"/>
      <c r="BF33" s="899"/>
      <c r="BG33" s="899"/>
      <c r="BH33" s="899"/>
      <c r="BI33" s="899"/>
      <c r="BJ33" s="899"/>
      <c r="BK33" s="899"/>
      <c r="BL33" s="899"/>
    </row>
    <row r="34" spans="1:64" ht="30" customHeight="1">
      <c r="A34" s="900"/>
      <c r="B34" s="899"/>
      <c r="C34" s="899"/>
      <c r="D34" s="899"/>
      <c r="E34" s="899"/>
      <c r="F34" s="899"/>
      <c r="G34" s="899"/>
      <c r="H34" s="899"/>
      <c r="I34" s="899"/>
      <c r="J34" s="899"/>
      <c r="K34" s="899"/>
      <c r="L34" s="899"/>
      <c r="M34" s="899"/>
      <c r="N34" s="899"/>
      <c r="O34" s="899"/>
      <c r="P34" s="899"/>
      <c r="Q34" s="899"/>
      <c r="R34" s="899"/>
      <c r="S34" s="899"/>
      <c r="T34" s="899"/>
      <c r="U34" s="899"/>
      <c r="V34" s="899"/>
      <c r="W34" s="899"/>
      <c r="X34" s="899"/>
      <c r="Y34" s="899"/>
      <c r="Z34" s="899"/>
      <c r="AA34" s="899"/>
      <c r="AB34" s="899"/>
      <c r="AC34" s="899"/>
      <c r="AD34" s="899"/>
      <c r="AE34" s="899"/>
      <c r="AF34" s="899"/>
      <c r="AG34" s="899"/>
      <c r="AH34" s="899"/>
      <c r="AI34" s="899"/>
      <c r="AJ34" s="899"/>
      <c r="AK34" s="899"/>
      <c r="AL34" s="899"/>
      <c r="AM34" s="899"/>
      <c r="AN34" s="899"/>
      <c r="AO34" s="899"/>
      <c r="AP34" s="899"/>
      <c r="AQ34" s="899"/>
      <c r="AR34" s="899"/>
      <c r="AS34" s="899"/>
      <c r="AT34" s="899"/>
      <c r="AU34" s="899"/>
      <c r="AV34" s="899"/>
      <c r="AW34" s="899"/>
      <c r="AX34" s="899"/>
      <c r="AY34" s="899"/>
      <c r="AZ34" s="899"/>
      <c r="BA34" s="899"/>
      <c r="BB34" s="899"/>
      <c r="BC34" s="899"/>
      <c r="BD34" s="899"/>
      <c r="BE34" s="899"/>
      <c r="BF34" s="899"/>
      <c r="BG34" s="899"/>
      <c r="BH34" s="899"/>
      <c r="BI34" s="899"/>
      <c r="BJ34" s="899"/>
      <c r="BK34" s="899"/>
      <c r="BL34" s="899"/>
    </row>
    <row r="35" spans="1:64" ht="14.25">
      <c r="A35" s="899"/>
      <c r="B35" s="899"/>
      <c r="C35" s="899"/>
      <c r="D35" s="899"/>
      <c r="E35" s="899"/>
      <c r="F35" s="899"/>
      <c r="G35" s="899"/>
      <c r="H35" s="899"/>
      <c r="I35" s="899"/>
      <c r="J35" s="899"/>
      <c r="K35" s="899"/>
      <c r="L35" s="899"/>
      <c r="M35" s="899"/>
      <c r="N35" s="899"/>
      <c r="O35" s="899"/>
      <c r="P35" s="899"/>
      <c r="Q35" s="899"/>
      <c r="R35" s="899"/>
      <c r="S35" s="899"/>
      <c r="T35" s="899"/>
      <c r="U35" s="899"/>
      <c r="V35" s="899"/>
      <c r="W35" s="899"/>
      <c r="X35" s="899"/>
      <c r="Y35" s="899"/>
      <c r="Z35" s="899"/>
      <c r="AA35" s="899"/>
      <c r="AB35" s="899"/>
      <c r="AC35" s="899"/>
      <c r="AD35" s="899"/>
      <c r="AE35" s="899"/>
      <c r="AF35" s="899"/>
      <c r="AG35" s="899"/>
      <c r="AH35" s="899"/>
      <c r="AI35" s="899"/>
      <c r="AJ35" s="899"/>
      <c r="AK35" s="899"/>
      <c r="AL35" s="899"/>
      <c r="AM35" s="899"/>
      <c r="AN35" s="899"/>
      <c r="AO35" s="899"/>
      <c r="AP35" s="899"/>
      <c r="AQ35" s="899"/>
      <c r="AR35" s="899"/>
      <c r="AS35" s="899"/>
      <c r="AT35" s="899"/>
      <c r="AU35" s="899"/>
      <c r="AV35" s="899"/>
      <c r="AW35" s="899"/>
      <c r="AX35" s="899"/>
      <c r="AY35" s="899"/>
      <c r="AZ35" s="899"/>
      <c r="BA35" s="899"/>
      <c r="BB35" s="899"/>
      <c r="BC35" s="899"/>
      <c r="BD35" s="899"/>
      <c r="BE35" s="899"/>
      <c r="BF35" s="899"/>
      <c r="BG35" s="899"/>
      <c r="BH35" s="899"/>
      <c r="BI35" s="899"/>
      <c r="BJ35" s="899"/>
      <c r="BK35" s="899"/>
      <c r="BL35" s="899"/>
    </row>
    <row r="36" spans="1:64" ht="14.25">
      <c r="A36" s="899"/>
      <c r="B36" s="899"/>
      <c r="C36" s="899"/>
      <c r="D36" s="899"/>
      <c r="E36" s="899"/>
      <c r="F36" s="899"/>
      <c r="G36" s="899"/>
      <c r="H36" s="899"/>
      <c r="I36" s="899"/>
      <c r="J36" s="899"/>
      <c r="K36" s="899"/>
      <c r="L36" s="899"/>
      <c r="M36" s="899"/>
      <c r="N36" s="899"/>
      <c r="O36" s="899"/>
      <c r="P36" s="899"/>
      <c r="Q36" s="899"/>
      <c r="R36" s="899"/>
      <c r="S36" s="899"/>
      <c r="T36" s="899"/>
      <c r="U36" s="899"/>
      <c r="V36" s="899"/>
      <c r="W36" s="899"/>
      <c r="X36" s="899"/>
      <c r="Y36" s="899"/>
      <c r="Z36" s="899"/>
      <c r="AA36" s="899"/>
      <c r="AB36" s="899"/>
      <c r="AC36" s="899"/>
      <c r="AD36" s="899"/>
      <c r="AE36" s="899"/>
      <c r="AF36" s="899"/>
      <c r="AG36" s="899"/>
      <c r="AH36" s="899"/>
      <c r="AI36" s="899"/>
      <c r="AJ36" s="899"/>
      <c r="AK36" s="899"/>
      <c r="AL36" s="899"/>
      <c r="AM36" s="899"/>
      <c r="AN36" s="899"/>
      <c r="AO36" s="899"/>
      <c r="AP36" s="899"/>
      <c r="AQ36" s="899"/>
      <c r="AR36" s="899"/>
      <c r="AS36" s="899"/>
      <c r="AT36" s="899"/>
      <c r="AU36" s="899"/>
      <c r="AV36" s="899"/>
      <c r="AW36" s="899"/>
      <c r="AX36" s="899"/>
      <c r="AY36" s="899"/>
      <c r="AZ36" s="899"/>
      <c r="BA36" s="899"/>
      <c r="BB36" s="899"/>
      <c r="BC36" s="899"/>
      <c r="BD36" s="899"/>
      <c r="BE36" s="899"/>
      <c r="BF36" s="899"/>
      <c r="BG36" s="899"/>
      <c r="BH36" s="899"/>
      <c r="BI36" s="899"/>
      <c r="BJ36" s="899"/>
      <c r="BK36" s="899"/>
      <c r="BL36" s="899"/>
    </row>
    <row r="37" spans="1:64" ht="14.25">
      <c r="A37" s="899"/>
      <c r="B37" s="899"/>
      <c r="C37" s="899"/>
      <c r="D37" s="899"/>
      <c r="E37" s="899"/>
      <c r="F37" s="899"/>
      <c r="G37" s="899"/>
      <c r="H37" s="899"/>
      <c r="I37" s="899"/>
      <c r="J37" s="899"/>
      <c r="K37" s="899"/>
      <c r="L37" s="899"/>
      <c r="M37" s="899"/>
      <c r="N37" s="899"/>
      <c r="O37" s="899"/>
      <c r="P37" s="899"/>
      <c r="Q37" s="899"/>
      <c r="R37" s="899"/>
      <c r="S37" s="899"/>
      <c r="T37" s="899"/>
      <c r="U37" s="899"/>
      <c r="V37" s="899"/>
      <c r="W37" s="899"/>
      <c r="X37" s="899"/>
      <c r="Y37" s="899"/>
      <c r="Z37" s="899"/>
      <c r="AA37" s="899"/>
      <c r="AB37" s="899"/>
      <c r="AC37" s="899"/>
      <c r="AD37" s="899"/>
      <c r="AE37" s="899"/>
      <c r="AF37" s="899"/>
      <c r="AG37" s="899"/>
      <c r="AH37" s="899"/>
      <c r="AI37" s="899"/>
      <c r="AJ37" s="899"/>
      <c r="AK37" s="899"/>
      <c r="AL37" s="899"/>
      <c r="AM37" s="899"/>
      <c r="AN37" s="899"/>
      <c r="AO37" s="899"/>
      <c r="AP37" s="899"/>
      <c r="AQ37" s="899"/>
      <c r="AR37" s="899"/>
      <c r="AS37" s="899"/>
      <c r="AT37" s="899"/>
      <c r="AU37" s="899"/>
      <c r="AV37" s="899"/>
      <c r="AW37" s="899"/>
      <c r="AX37" s="899"/>
      <c r="AY37" s="899"/>
      <c r="AZ37" s="899"/>
      <c r="BA37" s="899"/>
      <c r="BB37" s="899"/>
      <c r="BC37" s="899"/>
      <c r="BD37" s="899"/>
      <c r="BE37" s="899"/>
      <c r="BF37" s="899"/>
      <c r="BG37" s="899"/>
      <c r="BH37" s="899"/>
      <c r="BI37" s="899"/>
      <c r="BJ37" s="899"/>
      <c r="BK37" s="899"/>
      <c r="BL37" s="899"/>
    </row>
    <row r="38" spans="1:64" ht="14.25">
      <c r="A38" s="899"/>
      <c r="B38" s="899"/>
      <c r="C38" s="899"/>
      <c r="D38" s="899"/>
      <c r="E38" s="899"/>
      <c r="F38" s="899"/>
      <c r="G38" s="899"/>
      <c r="H38" s="899"/>
      <c r="I38" s="899"/>
      <c r="J38" s="899"/>
      <c r="K38" s="899"/>
      <c r="L38" s="899"/>
      <c r="M38" s="899"/>
      <c r="N38" s="899"/>
      <c r="O38" s="899"/>
      <c r="P38" s="899"/>
      <c r="Q38" s="899"/>
      <c r="R38" s="899"/>
      <c r="S38" s="899"/>
      <c r="T38" s="899"/>
      <c r="U38" s="899"/>
      <c r="V38" s="899"/>
      <c r="W38" s="899"/>
      <c r="X38" s="899"/>
      <c r="Y38" s="899"/>
      <c r="Z38" s="899"/>
      <c r="AA38" s="899"/>
      <c r="AB38" s="899"/>
      <c r="AC38" s="899"/>
      <c r="AD38" s="899"/>
      <c r="AE38" s="899"/>
      <c r="AF38" s="899"/>
      <c r="AG38" s="899"/>
      <c r="AH38" s="899"/>
      <c r="AI38" s="899"/>
      <c r="AJ38" s="899"/>
      <c r="AK38" s="899"/>
      <c r="AL38" s="899"/>
      <c r="AM38" s="899"/>
      <c r="AN38" s="899"/>
      <c r="AO38" s="899"/>
      <c r="AP38" s="899"/>
      <c r="AQ38" s="899"/>
      <c r="AR38" s="899"/>
      <c r="AS38" s="899"/>
      <c r="AT38" s="899"/>
      <c r="AU38" s="899"/>
      <c r="AV38" s="899"/>
      <c r="AW38" s="899"/>
      <c r="AX38" s="899"/>
      <c r="AY38" s="899"/>
      <c r="AZ38" s="899"/>
      <c r="BA38" s="899"/>
      <c r="BB38" s="899"/>
      <c r="BC38" s="899"/>
      <c r="BD38" s="899"/>
      <c r="BE38" s="899"/>
      <c r="BF38" s="899"/>
      <c r="BG38" s="899"/>
      <c r="BH38" s="899"/>
      <c r="BI38" s="899"/>
      <c r="BJ38" s="899"/>
      <c r="BK38" s="899"/>
      <c r="BL38" s="899"/>
    </row>
    <row r="39" spans="1:64" ht="14.25">
      <c r="A39" s="899"/>
      <c r="B39" s="899"/>
      <c r="C39" s="899"/>
      <c r="D39" s="899"/>
      <c r="E39" s="899"/>
      <c r="F39" s="899"/>
      <c r="G39" s="899"/>
      <c r="H39" s="899"/>
      <c r="I39" s="899"/>
      <c r="J39" s="899"/>
      <c r="K39" s="899"/>
      <c r="L39" s="899"/>
      <c r="M39" s="899"/>
      <c r="N39" s="899"/>
      <c r="O39" s="899"/>
      <c r="P39" s="899"/>
      <c r="Q39" s="899"/>
      <c r="R39" s="899"/>
      <c r="S39" s="899"/>
      <c r="T39" s="899"/>
      <c r="U39" s="899"/>
      <c r="V39" s="899"/>
      <c r="W39" s="899"/>
      <c r="X39" s="899"/>
      <c r="Y39" s="899"/>
      <c r="Z39" s="899"/>
      <c r="AA39" s="899"/>
      <c r="AB39" s="899"/>
      <c r="AC39" s="899"/>
      <c r="AD39" s="899"/>
      <c r="AE39" s="899"/>
      <c r="AF39" s="899"/>
      <c r="AG39" s="899"/>
      <c r="AH39" s="899"/>
      <c r="AI39" s="899"/>
      <c r="AJ39" s="899"/>
      <c r="AK39" s="899"/>
      <c r="AL39" s="899"/>
      <c r="AM39" s="899"/>
      <c r="AN39" s="899"/>
      <c r="AO39" s="899"/>
      <c r="AP39" s="899"/>
      <c r="AQ39" s="899"/>
      <c r="AR39" s="899"/>
      <c r="AS39" s="899"/>
      <c r="AT39" s="899"/>
      <c r="AU39" s="899"/>
      <c r="AV39" s="899"/>
      <c r="AW39" s="899"/>
      <c r="AX39" s="899"/>
      <c r="AY39" s="899"/>
      <c r="AZ39" s="899"/>
      <c r="BA39" s="899"/>
      <c r="BB39" s="899"/>
      <c r="BC39" s="899"/>
      <c r="BD39" s="899"/>
      <c r="BE39" s="899"/>
      <c r="BF39" s="899"/>
      <c r="BG39" s="899"/>
      <c r="BH39" s="899"/>
      <c r="BI39" s="899"/>
      <c r="BJ39" s="899"/>
      <c r="BK39" s="899"/>
      <c r="BL39" s="899"/>
    </row>
    <row r="40" spans="1:64" ht="14.25">
      <c r="A40" s="899"/>
      <c r="B40" s="899"/>
      <c r="C40" s="899"/>
      <c r="D40" s="899"/>
      <c r="E40" s="899"/>
      <c r="F40" s="899"/>
      <c r="G40" s="899"/>
      <c r="H40" s="899"/>
      <c r="I40" s="899"/>
      <c r="J40" s="899"/>
      <c r="K40" s="899"/>
      <c r="L40" s="899"/>
      <c r="M40" s="899"/>
      <c r="N40" s="899"/>
      <c r="O40" s="899"/>
      <c r="P40" s="899"/>
      <c r="Q40" s="899"/>
      <c r="R40" s="899"/>
      <c r="S40" s="899"/>
      <c r="T40" s="899"/>
      <c r="U40" s="899"/>
      <c r="V40" s="899"/>
      <c r="W40" s="899"/>
      <c r="X40" s="899"/>
      <c r="Y40" s="899"/>
      <c r="Z40" s="899"/>
      <c r="AA40" s="899"/>
      <c r="AB40" s="899"/>
      <c r="AC40" s="899"/>
      <c r="AD40" s="899"/>
      <c r="AE40" s="899"/>
      <c r="AF40" s="899"/>
      <c r="AG40" s="899"/>
      <c r="AH40" s="899"/>
      <c r="AI40" s="899"/>
      <c r="AJ40" s="899"/>
      <c r="AK40" s="899"/>
      <c r="AL40" s="899"/>
      <c r="AM40" s="899"/>
      <c r="AN40" s="899"/>
      <c r="AO40" s="899"/>
      <c r="AP40" s="899"/>
      <c r="AQ40" s="899"/>
      <c r="AR40" s="899"/>
      <c r="AS40" s="899"/>
      <c r="AT40" s="899"/>
      <c r="AU40" s="899"/>
      <c r="AV40" s="899"/>
      <c r="AW40" s="899"/>
      <c r="AX40" s="899"/>
      <c r="AY40" s="899"/>
      <c r="AZ40" s="899"/>
      <c r="BA40" s="899"/>
      <c r="BB40" s="899"/>
      <c r="BC40" s="899"/>
      <c r="BD40" s="899"/>
      <c r="BE40" s="899"/>
      <c r="BF40" s="899"/>
      <c r="BG40" s="899"/>
      <c r="BH40" s="899"/>
      <c r="BI40" s="899"/>
      <c r="BJ40" s="899"/>
      <c r="BK40" s="899"/>
      <c r="BL40" s="899"/>
    </row>
  </sheetData>
  <mergeCells count="8">
    <mergeCell ref="B6:H6"/>
    <mergeCell ref="I6:O6"/>
    <mergeCell ref="P6:P7"/>
    <mergeCell ref="N1:P1"/>
    <mergeCell ref="N2:P2"/>
    <mergeCell ref="E3:L3"/>
    <mergeCell ref="G4:I4"/>
    <mergeCell ref="O4:P4"/>
  </mergeCells>
  <phoneticPr fontId="2" type="noConversion"/>
  <hyperlinks>
    <hyperlink ref="Q3" location="預告統計資料發布時間表!A1" display="回發布時間表" xr:uid="{39355FD5-F4A6-4B23-B664-6DB1E300B19C}"/>
  </hyperlinks>
  <pageMargins left="0.39370078740157483" right="0.39370078740157483" top="1.0236220472440944" bottom="3.937007874015748E-2" header="0.78740157480314965" footer="0.78740157480314965"/>
  <pageSetup paperSize="9" orientation="landscape" useFirstPageNumber="1" horizontalDpi="300" verticalDpi="300" r:id="rId1"/>
  <headerFooter>
    <oddFooter>&amp;C&amp;"Arial,標準"
10-4</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4E1A-BFEC-4A07-A014-BA2BA818017D}">
  <dimension ref="A1:K53"/>
  <sheetViews>
    <sheetView workbookViewId="0">
      <selection activeCell="I5" sqref="I5"/>
    </sheetView>
  </sheetViews>
  <sheetFormatPr defaultRowHeight="15.75"/>
  <cols>
    <col min="1" max="1" width="18.25" style="933" customWidth="1"/>
    <col min="2" max="2" width="17.125" style="933" customWidth="1"/>
    <col min="3" max="4" width="17.25" style="933" customWidth="1"/>
    <col min="5" max="5" width="18.125" style="933" customWidth="1"/>
    <col min="6" max="6" width="18.25" style="933" customWidth="1"/>
    <col min="7" max="7" width="19" style="933" customWidth="1"/>
    <col min="8" max="8" width="18.5" style="933" customWidth="1"/>
    <col min="9" max="9" width="18.25" style="933" customWidth="1"/>
    <col min="10" max="10" width="11.125" style="933" customWidth="1"/>
    <col min="11" max="11" width="11.125" style="933" hidden="1" customWidth="1"/>
    <col min="12" max="1015" width="11.125" style="933" customWidth="1"/>
    <col min="1016" max="1016" width="11" style="933" customWidth="1"/>
    <col min="1017" max="1021" width="10.625" style="933" customWidth="1"/>
    <col min="1022" max="1022" width="11" style="933" customWidth="1"/>
    <col min="1023" max="16384" width="9" style="933"/>
  </cols>
  <sheetData>
    <row r="1" spans="1:9" ht="17.25" thickBot="1">
      <c r="A1" s="930" t="s">
        <v>1758</v>
      </c>
      <c r="B1" s="931"/>
      <c r="C1" s="931"/>
      <c r="D1" s="931"/>
      <c r="E1" s="931"/>
      <c r="F1" s="931"/>
      <c r="G1" s="932" t="s">
        <v>732</v>
      </c>
      <c r="H1" s="2027" t="s">
        <v>1759</v>
      </c>
      <c r="I1" s="2027"/>
    </row>
    <row r="2" spans="1:9" ht="17.25" thickBot="1">
      <c r="A2" s="934" t="s">
        <v>1760</v>
      </c>
      <c r="B2" s="935" t="s">
        <v>1761</v>
      </c>
      <c r="C2" s="936"/>
      <c r="D2" s="936"/>
      <c r="E2" s="936"/>
      <c r="F2" s="936"/>
      <c r="G2" s="932" t="s">
        <v>1762</v>
      </c>
      <c r="H2" s="2027" t="s">
        <v>1763</v>
      </c>
      <c r="I2" s="2027"/>
    </row>
    <row r="3" spans="1:9" ht="17.100000000000001" customHeight="1">
      <c r="A3" s="931"/>
      <c r="B3" s="931"/>
      <c r="C3" s="931"/>
      <c r="D3" s="931"/>
      <c r="E3" s="931"/>
      <c r="F3" s="931"/>
      <c r="G3" s="931"/>
      <c r="H3" s="931"/>
      <c r="I3" s="931"/>
    </row>
    <row r="4" spans="1:9" ht="20.100000000000001" customHeight="1">
      <c r="A4" s="2022" t="s">
        <v>1764</v>
      </c>
      <c r="B4" s="2022"/>
      <c r="C4" s="2022"/>
      <c r="D4" s="2022"/>
      <c r="E4" s="2022"/>
      <c r="F4" s="2022"/>
      <c r="G4" s="2022"/>
      <c r="H4" s="2022"/>
      <c r="I4" s="2022"/>
    </row>
    <row r="5" spans="1:9" ht="17.100000000000001" customHeight="1">
      <c r="A5" s="931"/>
      <c r="B5" s="931"/>
      <c r="C5" s="931"/>
      <c r="D5" s="931"/>
      <c r="E5" s="931"/>
      <c r="F5" s="931"/>
      <c r="G5" s="937"/>
      <c r="H5" s="931"/>
      <c r="I5" s="446" t="s">
        <v>113</v>
      </c>
    </row>
    <row r="6" spans="1:9" ht="17.100000000000001" customHeight="1" thickBot="1">
      <c r="A6" s="931"/>
      <c r="B6" s="2023" t="s">
        <v>1765</v>
      </c>
      <c r="C6" s="2023"/>
      <c r="D6" s="2023"/>
      <c r="E6" s="2023"/>
      <c r="F6" s="2023"/>
      <c r="G6" s="2023"/>
      <c r="I6" s="937" t="s">
        <v>1766</v>
      </c>
    </row>
    <row r="7" spans="1:9" ht="16.5">
      <c r="A7" s="938" t="s">
        <v>1767</v>
      </c>
      <c r="B7" s="939" t="s">
        <v>1768</v>
      </c>
      <c r="C7" s="2028" t="s">
        <v>1769</v>
      </c>
      <c r="D7" s="2028"/>
      <c r="E7" s="2028"/>
      <c r="F7" s="2028"/>
      <c r="G7" s="2029" t="s">
        <v>1770</v>
      </c>
      <c r="H7" s="2029"/>
      <c r="I7" s="2029"/>
    </row>
    <row r="8" spans="1:9" ht="17.25" thickBot="1">
      <c r="A8" s="936"/>
      <c r="B8" s="940" t="s">
        <v>1771</v>
      </c>
      <c r="C8" s="941" t="s">
        <v>1772</v>
      </c>
      <c r="D8" s="941" t="s">
        <v>1773</v>
      </c>
      <c r="E8" s="941" t="s">
        <v>1774</v>
      </c>
      <c r="F8" s="941" t="s">
        <v>1775</v>
      </c>
      <c r="G8" s="942" t="s">
        <v>1776</v>
      </c>
      <c r="H8" s="942" t="s">
        <v>1777</v>
      </c>
      <c r="I8" s="941" t="s">
        <v>1778</v>
      </c>
    </row>
    <row r="9" spans="1:9" ht="30" customHeight="1">
      <c r="A9" s="943" t="s">
        <v>1779</v>
      </c>
      <c r="B9" s="944" t="s">
        <v>1647</v>
      </c>
      <c r="C9" s="945">
        <v>0</v>
      </c>
      <c r="D9" s="946">
        <v>0</v>
      </c>
      <c r="E9" s="946">
        <v>0</v>
      </c>
      <c r="F9" s="946">
        <v>0</v>
      </c>
      <c r="G9" s="946">
        <v>0</v>
      </c>
      <c r="H9" s="946">
        <v>0</v>
      </c>
      <c r="I9" s="946">
        <v>0</v>
      </c>
    </row>
    <row r="10" spans="1:9" ht="30" customHeight="1">
      <c r="A10" s="943"/>
      <c r="B10" s="947"/>
      <c r="C10" s="948"/>
      <c r="D10" s="949"/>
      <c r="E10" s="949"/>
      <c r="F10" s="949"/>
      <c r="G10" s="931"/>
      <c r="H10" s="931"/>
      <c r="I10" s="931"/>
    </row>
    <row r="11" spans="1:9" ht="30" customHeight="1">
      <c r="A11" s="950"/>
      <c r="B11" s="951"/>
      <c r="C11" s="952"/>
      <c r="D11" s="953"/>
      <c r="E11" s="953"/>
      <c r="F11" s="931"/>
      <c r="G11" s="931"/>
      <c r="H11" s="931"/>
      <c r="I11" s="931"/>
    </row>
    <row r="12" spans="1:9" ht="30" customHeight="1">
      <c r="A12" s="943"/>
      <c r="B12" s="954"/>
      <c r="C12" s="955"/>
      <c r="D12" s="956"/>
      <c r="E12" s="956"/>
      <c r="F12" s="956"/>
      <c r="G12" s="931"/>
      <c r="H12" s="931"/>
      <c r="I12" s="931"/>
    </row>
    <row r="13" spans="1:9" ht="30" customHeight="1">
      <c r="A13" s="943"/>
      <c r="B13" s="954"/>
      <c r="C13" s="955"/>
      <c r="D13" s="956"/>
      <c r="E13" s="956"/>
      <c r="F13" s="956"/>
      <c r="G13" s="931"/>
      <c r="H13" s="931"/>
      <c r="I13" s="931"/>
    </row>
    <row r="14" spans="1:9" ht="30" customHeight="1">
      <c r="A14" s="943"/>
      <c r="B14" s="954"/>
      <c r="C14" s="955"/>
      <c r="D14" s="956"/>
      <c r="E14" s="956"/>
      <c r="F14" s="956"/>
      <c r="G14" s="931"/>
      <c r="H14" s="931"/>
      <c r="I14" s="931"/>
    </row>
    <row r="15" spans="1:9" ht="30" customHeight="1">
      <c r="A15" s="943"/>
      <c r="B15" s="954"/>
      <c r="C15" s="955"/>
      <c r="D15" s="956"/>
      <c r="E15" s="956"/>
      <c r="F15" s="956"/>
      <c r="G15" s="931"/>
      <c r="H15" s="931"/>
      <c r="I15" s="931"/>
    </row>
    <row r="16" spans="1:9" ht="30" customHeight="1">
      <c r="A16" s="943"/>
      <c r="B16" s="954"/>
      <c r="C16" s="955"/>
      <c r="D16" s="956"/>
      <c r="E16" s="956"/>
      <c r="F16" s="956"/>
      <c r="G16" s="931"/>
      <c r="H16" s="931"/>
      <c r="I16" s="931"/>
    </row>
    <row r="17" spans="1:11" ht="30" customHeight="1">
      <c r="A17" s="943"/>
      <c r="B17" s="947"/>
      <c r="C17" s="948"/>
      <c r="D17" s="949"/>
      <c r="E17" s="949"/>
      <c r="F17" s="949"/>
      <c r="G17" s="931"/>
      <c r="H17" s="931"/>
      <c r="I17" s="931"/>
    </row>
    <row r="18" spans="1:11" ht="30" customHeight="1">
      <c r="A18" s="950"/>
      <c r="B18" s="951"/>
      <c r="C18" s="952"/>
      <c r="D18" s="953"/>
      <c r="E18" s="953"/>
      <c r="F18" s="931"/>
      <c r="G18" s="931"/>
      <c r="H18" s="931"/>
      <c r="I18" s="931"/>
    </row>
    <row r="19" spans="1:11" ht="30" customHeight="1">
      <c r="A19" s="943"/>
      <c r="B19" s="954"/>
      <c r="C19" s="955"/>
      <c r="D19" s="956"/>
      <c r="E19" s="956"/>
      <c r="F19" s="956"/>
      <c r="G19" s="931"/>
      <c r="H19" s="931"/>
      <c r="I19" s="931"/>
    </row>
    <row r="20" spans="1:11" ht="30" customHeight="1">
      <c r="A20" s="943"/>
      <c r="B20" s="954"/>
      <c r="C20" s="955"/>
      <c r="D20" s="956"/>
      <c r="E20" s="956"/>
      <c r="F20" s="956"/>
      <c r="G20" s="931"/>
      <c r="H20" s="931"/>
      <c r="I20" s="931"/>
    </row>
    <row r="21" spans="1:11" ht="30" customHeight="1">
      <c r="A21" s="943"/>
      <c r="B21" s="954"/>
      <c r="C21" s="955"/>
      <c r="D21" s="956"/>
      <c r="E21" s="956"/>
      <c r="F21" s="956"/>
      <c r="G21" s="931"/>
      <c r="H21" s="931"/>
      <c r="I21" s="931"/>
    </row>
    <row r="22" spans="1:11" ht="30" customHeight="1">
      <c r="A22" s="943"/>
      <c r="B22" s="954"/>
      <c r="C22" s="955"/>
      <c r="D22" s="956"/>
      <c r="E22" s="956"/>
      <c r="F22" s="956"/>
      <c r="G22" s="931"/>
      <c r="H22" s="931"/>
      <c r="I22" s="931"/>
    </row>
    <row r="23" spans="1:11" ht="30" customHeight="1">
      <c r="A23" s="943"/>
      <c r="B23" s="954"/>
      <c r="C23" s="955"/>
      <c r="D23" s="956"/>
      <c r="E23" s="956"/>
      <c r="F23" s="956"/>
      <c r="G23" s="931"/>
      <c r="H23" s="931"/>
      <c r="I23" s="931"/>
    </row>
    <row r="24" spans="1:11" ht="30" customHeight="1">
      <c r="A24" s="950"/>
      <c r="B24" s="954"/>
      <c r="C24" s="955"/>
      <c r="D24" s="956"/>
      <c r="E24" s="956"/>
      <c r="F24" s="956"/>
      <c r="G24" s="931"/>
      <c r="H24" s="931"/>
      <c r="I24" s="931"/>
    </row>
    <row r="25" spans="1:11" ht="30" customHeight="1" thickBot="1">
      <c r="A25" s="941"/>
      <c r="B25" s="957"/>
      <c r="C25" s="958"/>
      <c r="D25" s="959"/>
      <c r="E25" s="959"/>
      <c r="F25" s="959"/>
      <c r="G25" s="936"/>
      <c r="H25" s="936"/>
      <c r="I25" s="936"/>
    </row>
    <row r="27" spans="1:11" ht="16.5" thickBot="1"/>
    <row r="28" spans="1:11" ht="17.25" thickBot="1">
      <c r="A28" s="930" t="s">
        <v>1758</v>
      </c>
      <c r="B28" s="931"/>
      <c r="C28" s="931"/>
      <c r="D28" s="931"/>
      <c r="E28" s="931"/>
      <c r="F28" s="931"/>
      <c r="G28" s="931"/>
      <c r="H28" s="932" t="s">
        <v>732</v>
      </c>
      <c r="I28" s="2020" t="s">
        <v>1759</v>
      </c>
      <c r="J28" s="2021"/>
    </row>
    <row r="29" spans="1:11" ht="17.25" thickBot="1">
      <c r="A29" s="934" t="s">
        <v>1760</v>
      </c>
      <c r="B29" s="935" t="s">
        <v>1761</v>
      </c>
      <c r="C29" s="936"/>
      <c r="D29" s="936"/>
      <c r="E29" s="936"/>
      <c r="F29" s="936"/>
      <c r="G29" s="936"/>
      <c r="H29" s="932" t="s">
        <v>1762</v>
      </c>
      <c r="I29" s="2020" t="s">
        <v>1763</v>
      </c>
      <c r="J29" s="2021"/>
    </row>
    <row r="30" spans="1:11" ht="16.5">
      <c r="A30" s="931"/>
      <c r="B30" s="931"/>
      <c r="C30" s="931"/>
      <c r="D30" s="931"/>
      <c r="E30" s="931"/>
      <c r="F30" s="931"/>
      <c r="G30" s="931"/>
      <c r="H30" s="931"/>
      <c r="I30" s="931"/>
      <c r="J30" s="931"/>
      <c r="K30" s="931"/>
    </row>
    <row r="31" spans="1:11" ht="21">
      <c r="A31" s="2022" t="s">
        <v>1780</v>
      </c>
      <c r="B31" s="2022"/>
      <c r="C31" s="2022"/>
      <c r="D31" s="2022"/>
      <c r="E31" s="2022"/>
      <c r="F31" s="2022"/>
      <c r="G31" s="2022"/>
      <c r="H31" s="2022"/>
      <c r="I31" s="2022"/>
      <c r="J31" s="2022"/>
      <c r="K31" s="2022"/>
    </row>
    <row r="32" spans="1:11" ht="16.5">
      <c r="A32" s="931"/>
      <c r="B32" s="931"/>
      <c r="C32" s="931"/>
      <c r="D32" s="931"/>
      <c r="E32" s="931"/>
      <c r="F32" s="931"/>
      <c r="G32" s="931"/>
      <c r="H32" s="931"/>
      <c r="I32" s="931"/>
      <c r="J32" s="937" t="s">
        <v>1282</v>
      </c>
      <c r="K32" s="937"/>
    </row>
    <row r="33" spans="1:11" ht="17.25" thickBot="1">
      <c r="A33" s="2023" t="s">
        <v>1781</v>
      </c>
      <c r="B33" s="2023"/>
      <c r="C33" s="2023"/>
      <c r="D33" s="2023"/>
      <c r="E33" s="2023"/>
      <c r="F33" s="2023"/>
      <c r="G33" s="2023"/>
      <c r="H33" s="2023"/>
      <c r="I33" s="2023"/>
      <c r="J33" s="2023"/>
      <c r="K33" s="2023"/>
    </row>
    <row r="34" spans="1:11" ht="16.5">
      <c r="A34" s="938" t="s">
        <v>1767</v>
      </c>
      <c r="B34" s="939" t="s">
        <v>1768</v>
      </c>
      <c r="C34" s="2024" t="s">
        <v>1770</v>
      </c>
      <c r="D34" s="2024"/>
      <c r="E34" s="2024"/>
      <c r="F34" s="2024"/>
      <c r="G34" s="2024"/>
      <c r="H34" s="2024"/>
      <c r="I34" s="2024"/>
      <c r="J34" s="2024"/>
      <c r="K34" s="2024"/>
    </row>
    <row r="35" spans="1:11" ht="33.75" thickBot="1">
      <c r="A35" s="936"/>
      <c r="B35" s="940" t="s">
        <v>1771</v>
      </c>
      <c r="C35" s="960" t="s">
        <v>1782</v>
      </c>
      <c r="D35" s="941" t="s">
        <v>1783</v>
      </c>
      <c r="E35" s="941" t="s">
        <v>1784</v>
      </c>
      <c r="F35" s="941" t="s">
        <v>1785</v>
      </c>
      <c r="G35" s="961" t="s">
        <v>1786</v>
      </c>
      <c r="H35" s="962" t="s">
        <v>1787</v>
      </c>
      <c r="I35" s="2025" t="s">
        <v>1788</v>
      </c>
      <c r="J35" s="2025"/>
      <c r="K35" s="2025"/>
    </row>
    <row r="36" spans="1:11" ht="30" customHeight="1">
      <c r="A36" s="943" t="s">
        <v>1779</v>
      </c>
      <c r="B36" s="951" t="s">
        <v>1647</v>
      </c>
      <c r="C36" s="945">
        <v>0</v>
      </c>
      <c r="D36" s="946">
        <v>0</v>
      </c>
      <c r="E36" s="946">
        <v>0</v>
      </c>
      <c r="F36" s="963">
        <v>0</v>
      </c>
      <c r="G36" s="964">
        <v>0</v>
      </c>
      <c r="H36" s="964">
        <v>0</v>
      </c>
      <c r="I36" s="2026">
        <v>0</v>
      </c>
      <c r="J36" s="2026"/>
      <c r="K36" s="2026"/>
    </row>
    <row r="37" spans="1:11" ht="30" customHeight="1">
      <c r="A37" s="943"/>
      <c r="B37" s="947"/>
      <c r="C37" s="948"/>
      <c r="D37" s="949"/>
      <c r="E37" s="949"/>
      <c r="F37" s="949"/>
      <c r="G37" s="965"/>
      <c r="H37" s="965"/>
      <c r="I37" s="2018"/>
      <c r="J37" s="2018"/>
      <c r="K37" s="2018"/>
    </row>
    <row r="38" spans="1:11" ht="30" customHeight="1">
      <c r="A38" s="943"/>
      <c r="B38" s="947"/>
      <c r="C38" s="948"/>
      <c r="D38" s="949"/>
      <c r="E38" s="949"/>
      <c r="F38" s="949"/>
      <c r="G38" s="965"/>
      <c r="H38" s="965"/>
      <c r="I38" s="2018"/>
      <c r="J38" s="2018"/>
      <c r="K38" s="2018"/>
    </row>
    <row r="39" spans="1:11" ht="30" customHeight="1">
      <c r="A39" s="943"/>
      <c r="B39" s="947"/>
      <c r="C39" s="948"/>
      <c r="D39" s="949"/>
      <c r="E39" s="949"/>
      <c r="F39" s="949"/>
      <c r="G39" s="965"/>
      <c r="H39" s="965"/>
      <c r="I39" s="2018"/>
      <c r="J39" s="2018"/>
      <c r="K39" s="2018"/>
    </row>
    <row r="40" spans="1:11" ht="30" customHeight="1">
      <c r="A40" s="943"/>
      <c r="B40" s="954"/>
      <c r="C40" s="955"/>
      <c r="D40" s="956"/>
      <c r="E40" s="956"/>
      <c r="F40" s="956"/>
      <c r="G40" s="966"/>
      <c r="H40" s="966"/>
      <c r="I40" s="2018"/>
      <c r="J40" s="2018"/>
      <c r="K40" s="2018"/>
    </row>
    <row r="41" spans="1:11" ht="30" customHeight="1">
      <c r="A41" s="943"/>
      <c r="B41" s="954"/>
      <c r="C41" s="955"/>
      <c r="D41" s="956"/>
      <c r="E41" s="956"/>
      <c r="F41" s="956"/>
      <c r="G41" s="966"/>
      <c r="H41" s="966"/>
      <c r="I41" s="2018"/>
      <c r="J41" s="2018"/>
      <c r="K41" s="2018"/>
    </row>
    <row r="42" spans="1:11" ht="30" customHeight="1">
      <c r="A42" s="943"/>
      <c r="B42" s="947"/>
      <c r="C42" s="948"/>
      <c r="D42" s="949"/>
      <c r="E42" s="949"/>
      <c r="F42" s="949"/>
      <c r="G42" s="965"/>
      <c r="H42" s="965"/>
      <c r="I42" s="2018"/>
      <c r="J42" s="2018"/>
      <c r="K42" s="2018"/>
    </row>
    <row r="43" spans="1:11" ht="30" customHeight="1">
      <c r="A43" s="943"/>
      <c r="B43" s="947"/>
      <c r="C43" s="948"/>
      <c r="D43" s="949"/>
      <c r="E43" s="949"/>
      <c r="F43" s="949"/>
      <c r="G43" s="965"/>
      <c r="H43" s="965"/>
    </row>
    <row r="44" spans="1:11" ht="30" customHeight="1">
      <c r="A44" s="943"/>
      <c r="B44" s="954"/>
      <c r="C44" s="955"/>
      <c r="D44" s="956"/>
      <c r="E44" s="956"/>
      <c r="F44" s="956"/>
      <c r="G44" s="966"/>
      <c r="H44" s="966"/>
      <c r="I44" s="2018"/>
      <c r="J44" s="2018"/>
      <c r="K44" s="2018"/>
    </row>
    <row r="45" spans="1:11" ht="48.75" customHeight="1">
      <c r="A45" s="943"/>
      <c r="B45" s="954"/>
      <c r="C45" s="955"/>
      <c r="D45" s="956"/>
      <c r="E45" s="956"/>
      <c r="F45" s="956"/>
      <c r="G45" s="966"/>
      <c r="H45" s="966"/>
      <c r="I45" s="2018"/>
      <c r="J45" s="2018"/>
      <c r="K45" s="2018"/>
    </row>
    <row r="46" spans="1:11" ht="30" customHeight="1">
      <c r="A46" s="943"/>
      <c r="B46" s="954"/>
      <c r="C46" s="955"/>
      <c r="D46" s="956"/>
      <c r="E46" s="956"/>
      <c r="F46" s="956"/>
      <c r="G46" s="966"/>
      <c r="H46" s="966"/>
      <c r="I46" s="2018"/>
      <c r="J46" s="2018"/>
      <c r="K46" s="2018"/>
    </row>
    <row r="47" spans="1:11" ht="25.5" customHeight="1" thickBot="1">
      <c r="A47" s="967"/>
      <c r="B47" s="968"/>
      <c r="C47" s="969"/>
      <c r="D47" s="935"/>
      <c r="E47" s="935"/>
      <c r="F47" s="935"/>
      <c r="G47" s="936"/>
      <c r="H47" s="936"/>
      <c r="I47" s="2019"/>
      <c r="J47" s="2019"/>
      <c r="K47" s="2019"/>
    </row>
    <row r="48" spans="1:11" ht="16.5">
      <c r="A48" s="970" t="s">
        <v>1393</v>
      </c>
      <c r="B48" s="971"/>
      <c r="C48" s="971" t="s">
        <v>913</v>
      </c>
      <c r="D48" s="931"/>
      <c r="E48" s="971" t="s">
        <v>1307</v>
      </c>
      <c r="F48" s="931"/>
      <c r="G48" s="931"/>
      <c r="H48" s="931" t="s">
        <v>1789</v>
      </c>
      <c r="I48" s="931"/>
    </row>
    <row r="49" spans="1:11" ht="16.5">
      <c r="A49" s="972"/>
      <c r="B49" s="972"/>
      <c r="C49" s="970"/>
      <c r="D49" s="931"/>
      <c r="E49" s="971" t="s">
        <v>916</v>
      </c>
      <c r="F49" s="973"/>
      <c r="G49" s="973"/>
      <c r="H49" s="973"/>
      <c r="I49" s="937"/>
      <c r="J49" s="931"/>
      <c r="K49" s="931"/>
    </row>
    <row r="50" spans="1:11" ht="16.5">
      <c r="A50" s="931"/>
      <c r="B50" s="931"/>
      <c r="C50" s="931"/>
      <c r="D50" s="931"/>
      <c r="E50" s="931"/>
      <c r="F50" s="931"/>
      <c r="G50" s="931"/>
      <c r="H50" s="931"/>
      <c r="I50" s="931"/>
      <c r="J50" s="931"/>
      <c r="K50" s="931"/>
    </row>
    <row r="51" spans="1:11" ht="16.5">
      <c r="A51" s="931" t="s">
        <v>1790</v>
      </c>
      <c r="B51" s="931"/>
      <c r="C51" s="931"/>
      <c r="D51" s="931"/>
      <c r="E51" s="931"/>
      <c r="F51" s="931"/>
      <c r="G51" s="931"/>
      <c r="H51" s="931"/>
      <c r="I51" s="931" t="s">
        <v>1791</v>
      </c>
      <c r="J51" s="931"/>
    </row>
    <row r="52" spans="1:11" ht="16.5">
      <c r="A52" s="931" t="s">
        <v>1792</v>
      </c>
      <c r="B52" s="931"/>
      <c r="C52" s="931"/>
      <c r="D52" s="931"/>
      <c r="E52" s="931"/>
      <c r="F52" s="931"/>
      <c r="G52" s="931"/>
      <c r="H52" s="931"/>
      <c r="I52" s="931"/>
      <c r="J52" s="931"/>
      <c r="K52" s="931"/>
    </row>
    <row r="53" spans="1:11" ht="16.5">
      <c r="A53" s="931"/>
      <c r="B53" s="931"/>
      <c r="C53" s="931"/>
      <c r="D53" s="931"/>
      <c r="E53" s="931"/>
      <c r="F53" s="931"/>
      <c r="G53" s="931"/>
      <c r="H53" s="931"/>
      <c r="I53" s="931"/>
      <c r="J53" s="931"/>
      <c r="K53" s="931"/>
    </row>
  </sheetData>
  <mergeCells count="23">
    <mergeCell ref="H1:I1"/>
    <mergeCell ref="H2:I2"/>
    <mergeCell ref="A4:I4"/>
    <mergeCell ref="B6:G6"/>
    <mergeCell ref="C7:F7"/>
    <mergeCell ref="G7:I7"/>
    <mergeCell ref="I41:K41"/>
    <mergeCell ref="I28:J28"/>
    <mergeCell ref="I29:J29"/>
    <mergeCell ref="A31:K31"/>
    <mergeCell ref="A33:K33"/>
    <mergeCell ref="C34:K34"/>
    <mergeCell ref="I35:K35"/>
    <mergeCell ref="I36:K36"/>
    <mergeCell ref="I37:K37"/>
    <mergeCell ref="I38:K38"/>
    <mergeCell ref="I39:K39"/>
    <mergeCell ref="I40:K40"/>
    <mergeCell ref="I46:K46"/>
    <mergeCell ref="I47:K47"/>
    <mergeCell ref="I42:K42"/>
    <mergeCell ref="I44:K44"/>
    <mergeCell ref="I45:K45"/>
  </mergeCells>
  <phoneticPr fontId="2" type="noConversion"/>
  <hyperlinks>
    <hyperlink ref="I5" location="預告統計資料發布時間表!A1" display="回發布時間表" xr:uid="{FC02C0D8-C61E-49B4-AA32-33ACA25F557E}"/>
  </hyperlinks>
  <pageMargins left="0.78740157480314965" right="0.78740157480314965" top="1.0236220472440944" bottom="1.0236220472440944" header="0.78740157480314965" footer="0.78740157480314965"/>
  <pageSetup paperSize="9" scale="72" fitToWidth="0" fitToHeight="0" orientation="landscape" horizontalDpi="4294967292" verticalDpi="4294967292"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1B336-5BB6-4FA3-933F-0FF4F6C37CFF}">
  <dimension ref="A1:AMI42"/>
  <sheetViews>
    <sheetView workbookViewId="0">
      <selection activeCell="I4" sqref="I4"/>
    </sheetView>
  </sheetViews>
  <sheetFormatPr defaultRowHeight="16.5"/>
  <cols>
    <col min="1" max="1" width="16.625" style="986" customWidth="1"/>
    <col min="2" max="2" width="33" style="986" customWidth="1"/>
    <col min="3" max="3" width="19" style="986" customWidth="1"/>
    <col min="4" max="4" width="15.875" style="987" customWidth="1"/>
    <col min="5" max="5" width="17.75" style="986" customWidth="1"/>
    <col min="6" max="6" width="7.625" style="986" customWidth="1"/>
    <col min="7" max="7" width="11.875" style="986" customWidth="1"/>
    <col min="8" max="8" width="16.5" style="986" customWidth="1"/>
    <col min="9" max="9" width="34" style="986" customWidth="1"/>
    <col min="10" max="10" width="1.875" style="986" customWidth="1"/>
    <col min="11" max="12" width="19.5" style="986" customWidth="1"/>
    <col min="13" max="1022" width="15.25" style="986" customWidth="1"/>
    <col min="1023" max="1023" width="9" style="986" customWidth="1"/>
    <col min="1024" max="1024" width="9" style="1063" customWidth="1"/>
    <col min="1025" max="16384" width="9" style="1063"/>
  </cols>
  <sheetData>
    <row r="1" spans="1:12" ht="18" customHeight="1" thickBot="1">
      <c r="A1" s="984" t="s">
        <v>1758</v>
      </c>
      <c r="B1" s="985"/>
      <c r="H1" s="988" t="s">
        <v>732</v>
      </c>
      <c r="I1" s="988" t="s">
        <v>856</v>
      </c>
      <c r="J1" s="989"/>
    </row>
    <row r="2" spans="1:12" ht="18" customHeight="1" thickBot="1">
      <c r="A2" s="990" t="s">
        <v>1760</v>
      </c>
      <c r="B2" s="991" t="s">
        <v>1809</v>
      </c>
      <c r="C2" s="992"/>
      <c r="D2" s="993"/>
      <c r="E2" s="992"/>
      <c r="F2" s="994"/>
      <c r="G2" s="992"/>
      <c r="H2" s="988" t="s">
        <v>1762</v>
      </c>
      <c r="I2" s="988" t="s">
        <v>1810</v>
      </c>
      <c r="J2" s="989"/>
    </row>
    <row r="3" spans="1:12" ht="12" customHeight="1">
      <c r="A3" s="995"/>
      <c r="B3" s="995"/>
      <c r="C3" s="995"/>
    </row>
    <row r="4" spans="1:12" ht="24" customHeight="1">
      <c r="A4" s="995"/>
      <c r="B4" s="995"/>
      <c r="C4" s="996" t="s">
        <v>1851</v>
      </c>
      <c r="D4" s="997"/>
      <c r="E4" s="998"/>
      <c r="F4" s="999"/>
      <c r="G4" s="1000"/>
      <c r="H4" s="1001"/>
      <c r="I4" s="446" t="s">
        <v>113</v>
      </c>
    </row>
    <row r="5" spans="1:12" ht="12.75" customHeight="1"/>
    <row r="6" spans="1:12" ht="23.25" customHeight="1" thickBot="1">
      <c r="A6" s="992"/>
      <c r="C6" s="994"/>
      <c r="D6" s="2035" t="s">
        <v>1811</v>
      </c>
      <c r="E6" s="2035"/>
      <c r="F6" s="2035"/>
      <c r="G6" s="994"/>
      <c r="H6" s="994"/>
      <c r="I6" s="994" t="s">
        <v>1812</v>
      </c>
      <c r="J6" s="1001" t="s">
        <v>1282</v>
      </c>
      <c r="K6" s="1001" t="s">
        <v>1282</v>
      </c>
      <c r="L6" s="1001" t="s">
        <v>1282</v>
      </c>
    </row>
    <row r="7" spans="1:12" ht="18" customHeight="1" thickBot="1">
      <c r="A7" s="2036" t="s">
        <v>1813</v>
      </c>
      <c r="B7" s="2036"/>
      <c r="C7" s="1002"/>
      <c r="D7" s="2037" t="s">
        <v>1814</v>
      </c>
      <c r="E7" s="2037"/>
      <c r="F7" s="2037"/>
      <c r="G7" s="2037"/>
      <c r="H7" s="2037"/>
      <c r="I7" s="1003"/>
    </row>
    <row r="8" spans="1:12" ht="18" customHeight="1" thickBot="1">
      <c r="A8" s="2036"/>
      <c r="B8" s="2036"/>
      <c r="C8" s="1004" t="s">
        <v>1815</v>
      </c>
      <c r="D8" s="2038" t="s">
        <v>1816</v>
      </c>
      <c r="E8" s="2039" t="s">
        <v>1817</v>
      </c>
      <c r="F8" s="2040" t="s">
        <v>1818</v>
      </c>
      <c r="G8" s="2040"/>
      <c r="H8" s="1005" t="s">
        <v>1819</v>
      </c>
      <c r="I8" s="1001" t="s">
        <v>1820</v>
      </c>
      <c r="J8" s="1001" t="s">
        <v>1282</v>
      </c>
    </row>
    <row r="9" spans="1:12" ht="18" customHeight="1" thickBot="1">
      <c r="A9" s="2036"/>
      <c r="B9" s="2036"/>
      <c r="C9" s="1006"/>
      <c r="D9" s="2038"/>
      <c r="E9" s="2039"/>
      <c r="F9" s="2041" t="s">
        <v>1821</v>
      </c>
      <c r="G9" s="2041"/>
      <c r="H9" s="1007" t="s">
        <v>1822</v>
      </c>
      <c r="I9" s="992"/>
      <c r="J9" s="1001" t="s">
        <v>1282</v>
      </c>
      <c r="K9" s="1001" t="s">
        <v>1282</v>
      </c>
    </row>
    <row r="10" spans="1:12" ht="24.95" customHeight="1">
      <c r="A10" s="1008" t="s">
        <v>1823</v>
      </c>
      <c r="B10" s="1009"/>
      <c r="C10" s="1010"/>
      <c r="D10" s="1011"/>
      <c r="E10" s="1011"/>
      <c r="F10" s="2032"/>
      <c r="G10" s="2032"/>
      <c r="H10" s="1012"/>
      <c r="I10" s="1013"/>
    </row>
    <row r="11" spans="1:12" ht="24.95" customHeight="1">
      <c r="A11" s="1014"/>
      <c r="B11" s="1015" t="s">
        <v>1824</v>
      </c>
      <c r="C11" s="1016"/>
      <c r="D11" s="1017">
        <v>0</v>
      </c>
      <c r="E11" s="1017">
        <v>0</v>
      </c>
      <c r="F11" s="2033">
        <v>0</v>
      </c>
      <c r="G11" s="2033"/>
      <c r="H11" s="1017">
        <v>0</v>
      </c>
      <c r="I11" s="1018"/>
    </row>
    <row r="12" spans="1:12" ht="24.95" customHeight="1">
      <c r="A12" s="1014" t="s">
        <v>1825</v>
      </c>
      <c r="B12" s="1019" t="s">
        <v>1826</v>
      </c>
      <c r="C12" s="1016"/>
      <c r="D12" s="1020">
        <v>0</v>
      </c>
      <c r="E12" s="1020">
        <v>0</v>
      </c>
      <c r="F12" s="2033">
        <v>0</v>
      </c>
      <c r="G12" s="2033"/>
      <c r="H12" s="1020">
        <v>0</v>
      </c>
      <c r="I12" s="1018"/>
    </row>
    <row r="13" spans="1:12" ht="24.95" customHeight="1">
      <c r="A13" s="1021" t="s">
        <v>1827</v>
      </c>
      <c r="B13" s="1022"/>
      <c r="C13" s="1016"/>
      <c r="D13" s="1023"/>
      <c r="E13" s="1024"/>
      <c r="F13" s="2033">
        <v>0</v>
      </c>
      <c r="G13" s="2033"/>
      <c r="H13" s="1020">
        <v>0</v>
      </c>
      <c r="I13" s="1018"/>
    </row>
    <row r="14" spans="1:12" ht="24.95" customHeight="1">
      <c r="A14" s="1014"/>
      <c r="B14" s="1025" t="s">
        <v>1824</v>
      </c>
      <c r="C14" s="1026"/>
      <c r="D14" s="1027">
        <f>SUM(D15:D25)</f>
        <v>36289</v>
      </c>
      <c r="E14" s="1027">
        <f>SUM(E15:E25)</f>
        <v>36289</v>
      </c>
      <c r="F14" s="2033">
        <v>0</v>
      </c>
      <c r="G14" s="2033"/>
      <c r="H14" s="1020">
        <v>0</v>
      </c>
      <c r="I14" s="1018"/>
    </row>
    <row r="15" spans="1:12" ht="39" customHeight="1">
      <c r="A15" s="1028" t="s">
        <v>1828</v>
      </c>
      <c r="B15" s="1029" t="s">
        <v>1829</v>
      </c>
      <c r="C15" s="1030" t="s">
        <v>1830</v>
      </c>
      <c r="D15" s="1031">
        <v>1608</v>
      </c>
      <c r="E15" s="1031">
        <v>1608</v>
      </c>
      <c r="F15" s="2034">
        <v>0</v>
      </c>
      <c r="G15" s="2034"/>
      <c r="H15" s="1032">
        <v>0</v>
      </c>
      <c r="I15" s="1018"/>
    </row>
    <row r="16" spans="1:12" ht="39" customHeight="1">
      <c r="A16" s="1028"/>
      <c r="B16" s="1029" t="s">
        <v>1831</v>
      </c>
      <c r="C16" s="1030" t="s">
        <v>1830</v>
      </c>
      <c r="D16" s="1031">
        <v>1821</v>
      </c>
      <c r="E16" s="1031">
        <v>1821</v>
      </c>
      <c r="F16" s="2034">
        <v>0</v>
      </c>
      <c r="G16" s="2034"/>
      <c r="H16" s="1032">
        <v>0</v>
      </c>
      <c r="I16" s="1018"/>
    </row>
    <row r="17" spans="1:9" ht="39" customHeight="1">
      <c r="A17" s="1028"/>
      <c r="B17" s="1029" t="s">
        <v>1832</v>
      </c>
      <c r="C17" s="1030" t="s">
        <v>1830</v>
      </c>
      <c r="D17" s="1031">
        <v>541</v>
      </c>
      <c r="E17" s="1031">
        <v>541</v>
      </c>
      <c r="F17" s="2031">
        <v>0</v>
      </c>
      <c r="G17" s="2031"/>
      <c r="H17" s="1032">
        <v>0</v>
      </c>
      <c r="I17" s="1018"/>
    </row>
    <row r="18" spans="1:9" ht="39" customHeight="1">
      <c r="A18" s="1028"/>
      <c r="B18" s="1029" t="s">
        <v>1833</v>
      </c>
      <c r="C18" s="1030" t="s">
        <v>1830</v>
      </c>
      <c r="D18" s="1031">
        <v>3106</v>
      </c>
      <c r="E18" s="1031">
        <v>3106</v>
      </c>
      <c r="F18" s="2031">
        <v>0</v>
      </c>
      <c r="G18" s="2031"/>
      <c r="H18" s="1032">
        <v>0</v>
      </c>
      <c r="I18" s="1018"/>
    </row>
    <row r="19" spans="1:9" ht="39" customHeight="1">
      <c r="A19" s="1028"/>
      <c r="B19" s="1029" t="s">
        <v>1834</v>
      </c>
      <c r="C19" s="1030" t="s">
        <v>1835</v>
      </c>
      <c r="D19" s="1031">
        <v>4255</v>
      </c>
      <c r="E19" s="1031">
        <v>4255</v>
      </c>
      <c r="F19" s="2031">
        <v>0</v>
      </c>
      <c r="G19" s="2031"/>
      <c r="H19" s="1032">
        <v>0</v>
      </c>
      <c r="I19" s="1018"/>
    </row>
    <row r="20" spans="1:9" ht="39" customHeight="1">
      <c r="A20" s="1028"/>
      <c r="B20" s="1029" t="s">
        <v>1836</v>
      </c>
      <c r="C20" s="1030" t="s">
        <v>1830</v>
      </c>
      <c r="D20" s="1031">
        <v>7452</v>
      </c>
      <c r="E20" s="1031">
        <v>7452</v>
      </c>
      <c r="F20" s="2031">
        <v>0</v>
      </c>
      <c r="G20" s="2031"/>
      <c r="H20" s="1032">
        <v>0</v>
      </c>
      <c r="I20" s="1018"/>
    </row>
    <row r="21" spans="1:9" ht="39" customHeight="1">
      <c r="A21" s="1028"/>
      <c r="B21" s="1029" t="s">
        <v>1837</v>
      </c>
      <c r="C21" s="1030" t="s">
        <v>1830</v>
      </c>
      <c r="D21" s="1031">
        <v>1905</v>
      </c>
      <c r="E21" s="1031">
        <v>1905</v>
      </c>
      <c r="F21" s="2031">
        <v>0</v>
      </c>
      <c r="G21" s="2031"/>
      <c r="H21" s="1032">
        <v>0</v>
      </c>
      <c r="I21" s="1018"/>
    </row>
    <row r="22" spans="1:9" ht="39" customHeight="1">
      <c r="A22" s="1028"/>
      <c r="B22" s="1033" t="s">
        <v>1838</v>
      </c>
      <c r="C22" s="1030" t="s">
        <v>1830</v>
      </c>
      <c r="D22" s="1031">
        <v>1779</v>
      </c>
      <c r="E22" s="1031">
        <v>1779</v>
      </c>
      <c r="F22" s="2031">
        <v>0</v>
      </c>
      <c r="G22" s="2031"/>
      <c r="H22" s="1032">
        <v>0</v>
      </c>
      <c r="I22" s="1018"/>
    </row>
    <row r="23" spans="1:9" ht="39" customHeight="1">
      <c r="A23" s="1028" t="s">
        <v>1839</v>
      </c>
      <c r="B23" s="1033" t="s">
        <v>1840</v>
      </c>
      <c r="C23" s="1030" t="s">
        <v>1830</v>
      </c>
      <c r="D23" s="1031">
        <v>3823</v>
      </c>
      <c r="E23" s="1031">
        <v>3823</v>
      </c>
      <c r="F23" s="2031">
        <v>0</v>
      </c>
      <c r="G23" s="2031"/>
      <c r="H23" s="1032">
        <v>0</v>
      </c>
      <c r="I23" s="1018"/>
    </row>
    <row r="24" spans="1:9" ht="39" customHeight="1">
      <c r="A24" s="1028"/>
      <c r="B24" s="1033" t="s">
        <v>1841</v>
      </c>
      <c r="C24" s="1030" t="s">
        <v>1830</v>
      </c>
      <c r="D24" s="1031">
        <v>9849</v>
      </c>
      <c r="E24" s="1031">
        <v>9849</v>
      </c>
      <c r="F24" s="2031">
        <v>0</v>
      </c>
      <c r="G24" s="2031"/>
      <c r="H24" s="1032">
        <v>0</v>
      </c>
      <c r="I24" s="1018"/>
    </row>
    <row r="25" spans="1:9" ht="39" customHeight="1">
      <c r="A25" s="1034"/>
      <c r="B25" s="1033" t="s">
        <v>1842</v>
      </c>
      <c r="C25" s="1030" t="s">
        <v>1830</v>
      </c>
      <c r="D25" s="1031">
        <v>150</v>
      </c>
      <c r="E25" s="1031">
        <v>150</v>
      </c>
      <c r="F25" s="2031">
        <v>0</v>
      </c>
      <c r="G25" s="2031"/>
      <c r="H25" s="1032">
        <v>0</v>
      </c>
      <c r="I25" s="1018"/>
    </row>
    <row r="26" spans="1:9" ht="24.95" customHeight="1">
      <c r="A26" s="1035"/>
      <c r="B26" s="1036" t="s">
        <v>1824</v>
      </c>
      <c r="C26" s="1026"/>
      <c r="D26" s="1027">
        <v>0</v>
      </c>
      <c r="E26" s="1027">
        <v>0</v>
      </c>
      <c r="F26" s="2031">
        <v>0</v>
      </c>
      <c r="G26" s="2031"/>
      <c r="H26" s="1032">
        <v>0</v>
      </c>
      <c r="I26" s="1037"/>
    </row>
    <row r="27" spans="1:9" ht="24.95" customHeight="1">
      <c r="A27" s="1028" t="s">
        <v>1843</v>
      </c>
      <c r="B27" s="1038" t="s">
        <v>1826</v>
      </c>
      <c r="C27" s="1039"/>
      <c r="D27" s="1020">
        <v>0</v>
      </c>
      <c r="E27" s="1020">
        <v>0</v>
      </c>
      <c r="F27" s="2031">
        <v>0</v>
      </c>
      <c r="G27" s="2031"/>
      <c r="H27" s="1032">
        <v>0</v>
      </c>
      <c r="I27" s="1018"/>
    </row>
    <row r="28" spans="1:9" s="1014" customFormat="1" ht="24.95" customHeight="1">
      <c r="A28" s="1028"/>
      <c r="B28" s="1040"/>
      <c r="C28" s="1039"/>
      <c r="D28" s="1020">
        <v>0</v>
      </c>
      <c r="E28" s="1020">
        <v>0</v>
      </c>
      <c r="F28" s="2031">
        <v>0</v>
      </c>
      <c r="G28" s="2031"/>
      <c r="H28" s="1032">
        <v>0</v>
      </c>
      <c r="I28" s="1018"/>
    </row>
    <row r="29" spans="1:9" s="1014" customFormat="1" ht="27.75" customHeight="1">
      <c r="A29" s="1034" t="s">
        <v>1844</v>
      </c>
      <c r="B29" s="1041"/>
      <c r="C29" s="1039"/>
      <c r="D29" s="1020">
        <v>0</v>
      </c>
      <c r="E29" s="1020">
        <v>0</v>
      </c>
      <c r="F29" s="2031">
        <v>0</v>
      </c>
      <c r="G29" s="2031"/>
      <c r="H29" s="1032">
        <v>0</v>
      </c>
      <c r="I29" s="1018"/>
    </row>
    <row r="30" spans="1:9" ht="24.95" customHeight="1">
      <c r="A30" s="1014" t="s">
        <v>1845</v>
      </c>
      <c r="B30" s="1025" t="s">
        <v>1824</v>
      </c>
      <c r="C30" s="1042"/>
      <c r="D30" s="1027">
        <v>0</v>
      </c>
      <c r="E30" s="1027">
        <v>0</v>
      </c>
      <c r="F30" s="2031">
        <v>0</v>
      </c>
      <c r="G30" s="2031"/>
      <c r="H30" s="1032">
        <v>0</v>
      </c>
      <c r="I30" s="1043"/>
    </row>
    <row r="31" spans="1:9" ht="24.95" customHeight="1">
      <c r="A31" s="1014" t="s">
        <v>1846</v>
      </c>
      <c r="B31" s="1038" t="s">
        <v>1826</v>
      </c>
      <c r="C31" s="1039"/>
      <c r="D31" s="1020">
        <v>0</v>
      </c>
      <c r="E31" s="1020">
        <v>0</v>
      </c>
      <c r="F31" s="2031">
        <v>0</v>
      </c>
      <c r="G31" s="2031"/>
      <c r="H31" s="1032">
        <v>0</v>
      </c>
      <c r="I31" s="1014"/>
    </row>
    <row r="32" spans="1:9" ht="24.95" customHeight="1">
      <c r="A32" s="1014" t="s">
        <v>1844</v>
      </c>
      <c r="B32" s="1044"/>
      <c r="C32" s="1039"/>
      <c r="D32" s="1020">
        <v>0</v>
      </c>
      <c r="E32" s="1020">
        <v>0</v>
      </c>
      <c r="F32" s="2031">
        <v>0</v>
      </c>
      <c r="G32" s="2031"/>
      <c r="H32" s="1032">
        <v>0</v>
      </c>
      <c r="I32" s="1045"/>
    </row>
    <row r="33" spans="1:10" ht="24.95" customHeight="1" thickBot="1">
      <c r="A33" s="1046" t="s">
        <v>1847</v>
      </c>
      <c r="B33" s="1047"/>
      <c r="C33" s="1048"/>
      <c r="D33" s="1049">
        <v>0</v>
      </c>
      <c r="E33" s="1050">
        <v>0</v>
      </c>
      <c r="F33" s="2030">
        <v>0</v>
      </c>
      <c r="G33" s="2030"/>
      <c r="H33" s="1051">
        <v>0</v>
      </c>
      <c r="I33" s="1052"/>
    </row>
    <row r="34" spans="1:10" s="1056" customFormat="1" ht="16.5" customHeight="1">
      <c r="A34" s="1053" t="s">
        <v>1393</v>
      </c>
      <c r="B34" s="1054"/>
      <c r="C34" s="1054" t="s">
        <v>913</v>
      </c>
      <c r="D34" s="1055"/>
      <c r="E34" s="1054" t="s">
        <v>1307</v>
      </c>
      <c r="F34" s="1055"/>
      <c r="G34" s="1055"/>
      <c r="H34" s="1055" t="s">
        <v>1789</v>
      </c>
      <c r="I34" s="1055" t="s">
        <v>1848</v>
      </c>
      <c r="J34" s="1055"/>
    </row>
    <row r="35" spans="1:10" s="1056" customFormat="1" ht="16.5" customHeight="1">
      <c r="A35" s="1057"/>
      <c r="B35" s="1057"/>
      <c r="C35" s="1053"/>
      <c r="D35" s="1055"/>
      <c r="E35" s="1054" t="s">
        <v>916</v>
      </c>
      <c r="F35" s="1058"/>
      <c r="G35" s="1058"/>
      <c r="H35" s="1058"/>
      <c r="I35" s="1055"/>
      <c r="J35" s="1055"/>
    </row>
    <row r="36" spans="1:10" s="1056" customFormat="1">
      <c r="D36" s="987"/>
      <c r="I36" s="1059"/>
    </row>
    <row r="37" spans="1:10" s="1056" customFormat="1" ht="16.5" customHeight="1">
      <c r="A37" s="1060" t="s">
        <v>1849</v>
      </c>
      <c r="D37" s="987"/>
      <c r="I37" s="1061"/>
    </row>
    <row r="38" spans="1:10" s="1056" customFormat="1" ht="16.5" customHeight="1">
      <c r="A38" s="1055" t="s">
        <v>1850</v>
      </c>
      <c r="D38" s="987"/>
    </row>
    <row r="42" spans="1:10">
      <c r="C42" s="1060"/>
      <c r="D42" s="1062"/>
      <c r="E42" s="1060"/>
    </row>
  </sheetData>
  <mergeCells count="31">
    <mergeCell ref="D6:F6"/>
    <mergeCell ref="A7:B9"/>
    <mergeCell ref="D7:H7"/>
    <mergeCell ref="D8:D9"/>
    <mergeCell ref="E8:E9"/>
    <mergeCell ref="F8:G8"/>
    <mergeCell ref="F9:G9"/>
    <mergeCell ref="F21:G21"/>
    <mergeCell ref="F10:G10"/>
    <mergeCell ref="F11:G11"/>
    <mergeCell ref="F12:G12"/>
    <mergeCell ref="F13:G13"/>
    <mergeCell ref="F14:G14"/>
    <mergeCell ref="F15:G15"/>
    <mergeCell ref="F16:G16"/>
    <mergeCell ref="F17:G17"/>
    <mergeCell ref="F18:G18"/>
    <mergeCell ref="F19:G19"/>
    <mergeCell ref="F20:G20"/>
    <mergeCell ref="F33:G33"/>
    <mergeCell ref="F22:G22"/>
    <mergeCell ref="F23:G23"/>
    <mergeCell ref="F24:G24"/>
    <mergeCell ref="F25:G25"/>
    <mergeCell ref="F26:G26"/>
    <mergeCell ref="F27:G27"/>
    <mergeCell ref="F28:G28"/>
    <mergeCell ref="F29:G29"/>
    <mergeCell ref="F30:G30"/>
    <mergeCell ref="F31:G31"/>
    <mergeCell ref="F32:G32"/>
  </mergeCells>
  <phoneticPr fontId="2" type="noConversion"/>
  <hyperlinks>
    <hyperlink ref="I4" location="預告統計資料發布時間表!A1" display="回發布時間表" xr:uid="{8E65AC66-8693-4E11-87D5-4E88E795F6C2}"/>
  </hyperlinks>
  <pageMargins left="0.39370078740157505" right="0.15748031496063003" top="0.19645669291338602" bottom="0.15748031496063003" header="0.19645669291338602" footer="0.15748031496063003"/>
  <pageSetup paperSize="0" scale="75" fitToWidth="0" fitToHeight="0" orientation="landscape" horizontalDpi="0" verticalDpi="0" copie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23A2-FA74-4722-BA7A-96C8D3FB07D3}">
  <dimension ref="A1:L25"/>
  <sheetViews>
    <sheetView showGridLines="0" workbookViewId="0">
      <selection activeCell="L4" sqref="L4"/>
    </sheetView>
  </sheetViews>
  <sheetFormatPr defaultRowHeight="16.5"/>
  <cols>
    <col min="1" max="1" width="13.25" style="574" customWidth="1"/>
    <col min="2" max="2" width="9.75" style="574" customWidth="1"/>
    <col min="3" max="3" width="14.375" style="574" customWidth="1"/>
    <col min="4" max="4" width="15.375" style="574" customWidth="1"/>
    <col min="5" max="5" width="14.125" style="574" customWidth="1"/>
    <col min="6" max="6" width="15.625" style="574" customWidth="1"/>
    <col min="7" max="7" width="15.5" style="574" customWidth="1"/>
    <col min="8" max="8" width="9.125" style="574" customWidth="1"/>
    <col min="9" max="9" width="5.875" style="574" customWidth="1"/>
    <col min="10" max="10" width="6.125" style="574" customWidth="1"/>
    <col min="11" max="11" width="18.375" style="574" customWidth="1"/>
    <col min="12" max="12" width="9.125" style="574" customWidth="1"/>
    <col min="13" max="256" width="9" style="574"/>
    <col min="257" max="257" width="13.25" style="574" customWidth="1"/>
    <col min="258" max="258" width="9.75" style="574" customWidth="1"/>
    <col min="259" max="259" width="14.375" style="574" customWidth="1"/>
    <col min="260" max="260" width="15.375" style="574" customWidth="1"/>
    <col min="261" max="261" width="14.125" style="574" customWidth="1"/>
    <col min="262" max="262" width="15.625" style="574" customWidth="1"/>
    <col min="263" max="263" width="15.5" style="574" customWidth="1"/>
    <col min="264" max="264" width="9.125" style="574" customWidth="1"/>
    <col min="265" max="265" width="5.875" style="574" customWidth="1"/>
    <col min="266" max="266" width="6.125" style="574" customWidth="1"/>
    <col min="267" max="267" width="18.375" style="574" customWidth="1"/>
    <col min="268" max="268" width="9.125" style="574" customWidth="1"/>
    <col min="269" max="512" width="9" style="574"/>
    <col min="513" max="513" width="13.25" style="574" customWidth="1"/>
    <col min="514" max="514" width="9.75" style="574" customWidth="1"/>
    <col min="515" max="515" width="14.375" style="574" customWidth="1"/>
    <col min="516" max="516" width="15.375" style="574" customWidth="1"/>
    <col min="517" max="517" width="14.125" style="574" customWidth="1"/>
    <col min="518" max="518" width="15.625" style="574" customWidth="1"/>
    <col min="519" max="519" width="15.5" style="574" customWidth="1"/>
    <col min="520" max="520" width="9.125" style="574" customWidth="1"/>
    <col min="521" max="521" width="5.875" style="574" customWidth="1"/>
    <col min="522" max="522" width="6.125" style="574" customWidth="1"/>
    <col min="523" max="523" width="18.375" style="574" customWidth="1"/>
    <col min="524" max="524" width="9.125" style="574" customWidth="1"/>
    <col min="525" max="768" width="9" style="574"/>
    <col min="769" max="769" width="13.25" style="574" customWidth="1"/>
    <col min="770" max="770" width="9.75" style="574" customWidth="1"/>
    <col min="771" max="771" width="14.375" style="574" customWidth="1"/>
    <col min="772" max="772" width="15.375" style="574" customWidth="1"/>
    <col min="773" max="773" width="14.125" style="574" customWidth="1"/>
    <col min="774" max="774" width="15.625" style="574" customWidth="1"/>
    <col min="775" max="775" width="15.5" style="574" customWidth="1"/>
    <col min="776" max="776" width="9.125" style="574" customWidth="1"/>
    <col min="777" max="777" width="5.875" style="574" customWidth="1"/>
    <col min="778" max="778" width="6.125" style="574" customWidth="1"/>
    <col min="779" max="779" width="18.375" style="574" customWidth="1"/>
    <col min="780" max="780" width="9.125" style="574" customWidth="1"/>
    <col min="781" max="1024" width="9" style="574"/>
    <col min="1025" max="1025" width="13.25" style="574" customWidth="1"/>
    <col min="1026" max="1026" width="9.75" style="574" customWidth="1"/>
    <col min="1027" max="1027" width="14.375" style="574" customWidth="1"/>
    <col min="1028" max="1028" width="15.375" style="574" customWidth="1"/>
    <col min="1029" max="1029" width="14.125" style="574" customWidth="1"/>
    <col min="1030" max="1030" width="15.625" style="574" customWidth="1"/>
    <col min="1031" max="1031" width="15.5" style="574" customWidth="1"/>
    <col min="1032" max="1032" width="9.125" style="574" customWidth="1"/>
    <col min="1033" max="1033" width="5.875" style="574" customWidth="1"/>
    <col min="1034" max="1034" width="6.125" style="574" customWidth="1"/>
    <col min="1035" max="1035" width="18.375" style="574" customWidth="1"/>
    <col min="1036" max="1036" width="9.125" style="574" customWidth="1"/>
    <col min="1037" max="1280" width="9" style="574"/>
    <col min="1281" max="1281" width="13.25" style="574" customWidth="1"/>
    <col min="1282" max="1282" width="9.75" style="574" customWidth="1"/>
    <col min="1283" max="1283" width="14.375" style="574" customWidth="1"/>
    <col min="1284" max="1284" width="15.375" style="574" customWidth="1"/>
    <col min="1285" max="1285" width="14.125" style="574" customWidth="1"/>
    <col min="1286" max="1286" width="15.625" style="574" customWidth="1"/>
    <col min="1287" max="1287" width="15.5" style="574" customWidth="1"/>
    <col min="1288" max="1288" width="9.125" style="574" customWidth="1"/>
    <col min="1289" max="1289" width="5.875" style="574" customWidth="1"/>
    <col min="1290" max="1290" width="6.125" style="574" customWidth="1"/>
    <col min="1291" max="1291" width="18.375" style="574" customWidth="1"/>
    <col min="1292" max="1292" width="9.125" style="574" customWidth="1"/>
    <col min="1293" max="1536" width="9" style="574"/>
    <col min="1537" max="1537" width="13.25" style="574" customWidth="1"/>
    <col min="1538" max="1538" width="9.75" style="574" customWidth="1"/>
    <col min="1539" max="1539" width="14.375" style="574" customWidth="1"/>
    <col min="1540" max="1540" width="15.375" style="574" customWidth="1"/>
    <col min="1541" max="1541" width="14.125" style="574" customWidth="1"/>
    <col min="1542" max="1542" width="15.625" style="574" customWidth="1"/>
    <col min="1543" max="1543" width="15.5" style="574" customWidth="1"/>
    <col min="1544" max="1544" width="9.125" style="574" customWidth="1"/>
    <col min="1545" max="1545" width="5.875" style="574" customWidth="1"/>
    <col min="1546" max="1546" width="6.125" style="574" customWidth="1"/>
    <col min="1547" max="1547" width="18.375" style="574" customWidth="1"/>
    <col min="1548" max="1548" width="9.125" style="574" customWidth="1"/>
    <col min="1549" max="1792" width="9" style="574"/>
    <col min="1793" max="1793" width="13.25" style="574" customWidth="1"/>
    <col min="1794" max="1794" width="9.75" style="574" customWidth="1"/>
    <col min="1795" max="1795" width="14.375" style="574" customWidth="1"/>
    <col min="1796" max="1796" width="15.375" style="574" customWidth="1"/>
    <col min="1797" max="1797" width="14.125" style="574" customWidth="1"/>
    <col min="1798" max="1798" width="15.625" style="574" customWidth="1"/>
    <col min="1799" max="1799" width="15.5" style="574" customWidth="1"/>
    <col min="1800" max="1800" width="9.125" style="574" customWidth="1"/>
    <col min="1801" max="1801" width="5.875" style="574" customWidth="1"/>
    <col min="1802" max="1802" width="6.125" style="574" customWidth="1"/>
    <col min="1803" max="1803" width="18.375" style="574" customWidth="1"/>
    <col min="1804" max="1804" width="9.125" style="574" customWidth="1"/>
    <col min="1805" max="2048" width="9" style="574"/>
    <col min="2049" max="2049" width="13.25" style="574" customWidth="1"/>
    <col min="2050" max="2050" width="9.75" style="574" customWidth="1"/>
    <col min="2051" max="2051" width="14.375" style="574" customWidth="1"/>
    <col min="2052" max="2052" width="15.375" style="574" customWidth="1"/>
    <col min="2053" max="2053" width="14.125" style="574" customWidth="1"/>
    <col min="2054" max="2054" width="15.625" style="574" customWidth="1"/>
    <col min="2055" max="2055" width="15.5" style="574" customWidth="1"/>
    <col min="2056" max="2056" width="9.125" style="574" customWidth="1"/>
    <col min="2057" max="2057" width="5.875" style="574" customWidth="1"/>
    <col min="2058" max="2058" width="6.125" style="574" customWidth="1"/>
    <col min="2059" max="2059" width="18.375" style="574" customWidth="1"/>
    <col min="2060" max="2060" width="9.125" style="574" customWidth="1"/>
    <col min="2061" max="2304" width="9" style="574"/>
    <col min="2305" max="2305" width="13.25" style="574" customWidth="1"/>
    <col min="2306" max="2306" width="9.75" style="574" customWidth="1"/>
    <col min="2307" max="2307" width="14.375" style="574" customWidth="1"/>
    <col min="2308" max="2308" width="15.375" style="574" customWidth="1"/>
    <col min="2309" max="2309" width="14.125" style="574" customWidth="1"/>
    <col min="2310" max="2310" width="15.625" style="574" customWidth="1"/>
    <col min="2311" max="2311" width="15.5" style="574" customWidth="1"/>
    <col min="2312" max="2312" width="9.125" style="574" customWidth="1"/>
    <col min="2313" max="2313" width="5.875" style="574" customWidth="1"/>
    <col min="2314" max="2314" width="6.125" style="574" customWidth="1"/>
    <col min="2315" max="2315" width="18.375" style="574" customWidth="1"/>
    <col min="2316" max="2316" width="9.125" style="574" customWidth="1"/>
    <col min="2317" max="2560" width="9" style="574"/>
    <col min="2561" max="2561" width="13.25" style="574" customWidth="1"/>
    <col min="2562" max="2562" width="9.75" style="574" customWidth="1"/>
    <col min="2563" max="2563" width="14.375" style="574" customWidth="1"/>
    <col min="2564" max="2564" width="15.375" style="574" customWidth="1"/>
    <col min="2565" max="2565" width="14.125" style="574" customWidth="1"/>
    <col min="2566" max="2566" width="15.625" style="574" customWidth="1"/>
    <col min="2567" max="2567" width="15.5" style="574" customWidth="1"/>
    <col min="2568" max="2568" width="9.125" style="574" customWidth="1"/>
    <col min="2569" max="2569" width="5.875" style="574" customWidth="1"/>
    <col min="2570" max="2570" width="6.125" style="574" customWidth="1"/>
    <col min="2571" max="2571" width="18.375" style="574" customWidth="1"/>
    <col min="2572" max="2572" width="9.125" style="574" customWidth="1"/>
    <col min="2573" max="2816" width="9" style="574"/>
    <col min="2817" max="2817" width="13.25" style="574" customWidth="1"/>
    <col min="2818" max="2818" width="9.75" style="574" customWidth="1"/>
    <col min="2819" max="2819" width="14.375" style="574" customWidth="1"/>
    <col min="2820" max="2820" width="15.375" style="574" customWidth="1"/>
    <col min="2821" max="2821" width="14.125" style="574" customWidth="1"/>
    <col min="2822" max="2822" width="15.625" style="574" customWidth="1"/>
    <col min="2823" max="2823" width="15.5" style="574" customWidth="1"/>
    <col min="2824" max="2824" width="9.125" style="574" customWidth="1"/>
    <col min="2825" max="2825" width="5.875" style="574" customWidth="1"/>
    <col min="2826" max="2826" width="6.125" style="574" customWidth="1"/>
    <col min="2827" max="2827" width="18.375" style="574" customWidth="1"/>
    <col min="2828" max="2828" width="9.125" style="574" customWidth="1"/>
    <col min="2829" max="3072" width="9" style="574"/>
    <col min="3073" max="3073" width="13.25" style="574" customWidth="1"/>
    <col min="3074" max="3074" width="9.75" style="574" customWidth="1"/>
    <col min="3075" max="3075" width="14.375" style="574" customWidth="1"/>
    <col min="3076" max="3076" width="15.375" style="574" customWidth="1"/>
    <col min="3077" max="3077" width="14.125" style="574" customWidth="1"/>
    <col min="3078" max="3078" width="15.625" style="574" customWidth="1"/>
    <col min="3079" max="3079" width="15.5" style="574" customWidth="1"/>
    <col min="3080" max="3080" width="9.125" style="574" customWidth="1"/>
    <col min="3081" max="3081" width="5.875" style="574" customWidth="1"/>
    <col min="3082" max="3082" width="6.125" style="574" customWidth="1"/>
    <col min="3083" max="3083" width="18.375" style="574" customWidth="1"/>
    <col min="3084" max="3084" width="9.125" style="574" customWidth="1"/>
    <col min="3085" max="3328" width="9" style="574"/>
    <col min="3329" max="3329" width="13.25" style="574" customWidth="1"/>
    <col min="3330" max="3330" width="9.75" style="574" customWidth="1"/>
    <col min="3331" max="3331" width="14.375" style="574" customWidth="1"/>
    <col min="3332" max="3332" width="15.375" style="574" customWidth="1"/>
    <col min="3333" max="3333" width="14.125" style="574" customWidth="1"/>
    <col min="3334" max="3334" width="15.625" style="574" customWidth="1"/>
    <col min="3335" max="3335" width="15.5" style="574" customWidth="1"/>
    <col min="3336" max="3336" width="9.125" style="574" customWidth="1"/>
    <col min="3337" max="3337" width="5.875" style="574" customWidth="1"/>
    <col min="3338" max="3338" width="6.125" style="574" customWidth="1"/>
    <col min="3339" max="3339" width="18.375" style="574" customWidth="1"/>
    <col min="3340" max="3340" width="9.125" style="574" customWidth="1"/>
    <col min="3341" max="3584" width="9" style="574"/>
    <col min="3585" max="3585" width="13.25" style="574" customWidth="1"/>
    <col min="3586" max="3586" width="9.75" style="574" customWidth="1"/>
    <col min="3587" max="3587" width="14.375" style="574" customWidth="1"/>
    <col min="3588" max="3588" width="15.375" style="574" customWidth="1"/>
    <col min="3589" max="3589" width="14.125" style="574" customWidth="1"/>
    <col min="3590" max="3590" width="15.625" style="574" customWidth="1"/>
    <col min="3591" max="3591" width="15.5" style="574" customWidth="1"/>
    <col min="3592" max="3592" width="9.125" style="574" customWidth="1"/>
    <col min="3593" max="3593" width="5.875" style="574" customWidth="1"/>
    <col min="3594" max="3594" width="6.125" style="574" customWidth="1"/>
    <col min="3595" max="3595" width="18.375" style="574" customWidth="1"/>
    <col min="3596" max="3596" width="9.125" style="574" customWidth="1"/>
    <col min="3597" max="3840" width="9" style="574"/>
    <col min="3841" max="3841" width="13.25" style="574" customWidth="1"/>
    <col min="3842" max="3842" width="9.75" style="574" customWidth="1"/>
    <col min="3843" max="3843" width="14.375" style="574" customWidth="1"/>
    <col min="3844" max="3844" width="15.375" style="574" customWidth="1"/>
    <col min="3845" max="3845" width="14.125" style="574" customWidth="1"/>
    <col min="3846" max="3846" width="15.625" style="574" customWidth="1"/>
    <col min="3847" max="3847" width="15.5" style="574" customWidth="1"/>
    <col min="3848" max="3848" width="9.125" style="574" customWidth="1"/>
    <col min="3849" max="3849" width="5.875" style="574" customWidth="1"/>
    <col min="3850" max="3850" width="6.125" style="574" customWidth="1"/>
    <col min="3851" max="3851" width="18.375" style="574" customWidth="1"/>
    <col min="3852" max="3852" width="9.125" style="574" customWidth="1"/>
    <col min="3853" max="4096" width="9" style="574"/>
    <col min="4097" max="4097" width="13.25" style="574" customWidth="1"/>
    <col min="4098" max="4098" width="9.75" style="574" customWidth="1"/>
    <col min="4099" max="4099" width="14.375" style="574" customWidth="1"/>
    <col min="4100" max="4100" width="15.375" style="574" customWidth="1"/>
    <col min="4101" max="4101" width="14.125" style="574" customWidth="1"/>
    <col min="4102" max="4102" width="15.625" style="574" customWidth="1"/>
    <col min="4103" max="4103" width="15.5" style="574" customWidth="1"/>
    <col min="4104" max="4104" width="9.125" style="574" customWidth="1"/>
    <col min="4105" max="4105" width="5.875" style="574" customWidth="1"/>
    <col min="4106" max="4106" width="6.125" style="574" customWidth="1"/>
    <col min="4107" max="4107" width="18.375" style="574" customWidth="1"/>
    <col min="4108" max="4108" width="9.125" style="574" customWidth="1"/>
    <col min="4109" max="4352" width="9" style="574"/>
    <col min="4353" max="4353" width="13.25" style="574" customWidth="1"/>
    <col min="4354" max="4354" width="9.75" style="574" customWidth="1"/>
    <col min="4355" max="4355" width="14.375" style="574" customWidth="1"/>
    <col min="4356" max="4356" width="15.375" style="574" customWidth="1"/>
    <col min="4357" max="4357" width="14.125" style="574" customWidth="1"/>
    <col min="4358" max="4358" width="15.625" style="574" customWidth="1"/>
    <col min="4359" max="4359" width="15.5" style="574" customWidth="1"/>
    <col min="4360" max="4360" width="9.125" style="574" customWidth="1"/>
    <col min="4361" max="4361" width="5.875" style="574" customWidth="1"/>
    <col min="4362" max="4362" width="6.125" style="574" customWidth="1"/>
    <col min="4363" max="4363" width="18.375" style="574" customWidth="1"/>
    <col min="4364" max="4364" width="9.125" style="574" customWidth="1"/>
    <col min="4365" max="4608" width="9" style="574"/>
    <col min="4609" max="4609" width="13.25" style="574" customWidth="1"/>
    <col min="4610" max="4610" width="9.75" style="574" customWidth="1"/>
    <col min="4611" max="4611" width="14.375" style="574" customWidth="1"/>
    <col min="4612" max="4612" width="15.375" style="574" customWidth="1"/>
    <col min="4613" max="4613" width="14.125" style="574" customWidth="1"/>
    <col min="4614" max="4614" width="15.625" style="574" customWidth="1"/>
    <col min="4615" max="4615" width="15.5" style="574" customWidth="1"/>
    <col min="4616" max="4616" width="9.125" style="574" customWidth="1"/>
    <col min="4617" max="4617" width="5.875" style="574" customWidth="1"/>
    <col min="4618" max="4618" width="6.125" style="574" customWidth="1"/>
    <col min="4619" max="4619" width="18.375" style="574" customWidth="1"/>
    <col min="4620" max="4620" width="9.125" style="574" customWidth="1"/>
    <col min="4621" max="4864" width="9" style="574"/>
    <col min="4865" max="4865" width="13.25" style="574" customWidth="1"/>
    <col min="4866" max="4866" width="9.75" style="574" customWidth="1"/>
    <col min="4867" max="4867" width="14.375" style="574" customWidth="1"/>
    <col min="4868" max="4868" width="15.375" style="574" customWidth="1"/>
    <col min="4869" max="4869" width="14.125" style="574" customWidth="1"/>
    <col min="4870" max="4870" width="15.625" style="574" customWidth="1"/>
    <col min="4871" max="4871" width="15.5" style="574" customWidth="1"/>
    <col min="4872" max="4872" width="9.125" style="574" customWidth="1"/>
    <col min="4873" max="4873" width="5.875" style="574" customWidth="1"/>
    <col min="4874" max="4874" width="6.125" style="574" customWidth="1"/>
    <col min="4875" max="4875" width="18.375" style="574" customWidth="1"/>
    <col min="4876" max="4876" width="9.125" style="574" customWidth="1"/>
    <col min="4877" max="5120" width="9" style="574"/>
    <col min="5121" max="5121" width="13.25" style="574" customWidth="1"/>
    <col min="5122" max="5122" width="9.75" style="574" customWidth="1"/>
    <col min="5123" max="5123" width="14.375" style="574" customWidth="1"/>
    <col min="5124" max="5124" width="15.375" style="574" customWidth="1"/>
    <col min="5125" max="5125" width="14.125" style="574" customWidth="1"/>
    <col min="5126" max="5126" width="15.625" style="574" customWidth="1"/>
    <col min="5127" max="5127" width="15.5" style="574" customWidth="1"/>
    <col min="5128" max="5128" width="9.125" style="574" customWidth="1"/>
    <col min="5129" max="5129" width="5.875" style="574" customWidth="1"/>
    <col min="5130" max="5130" width="6.125" style="574" customWidth="1"/>
    <col min="5131" max="5131" width="18.375" style="574" customWidth="1"/>
    <col min="5132" max="5132" width="9.125" style="574" customWidth="1"/>
    <col min="5133" max="5376" width="9" style="574"/>
    <col min="5377" max="5377" width="13.25" style="574" customWidth="1"/>
    <col min="5378" max="5378" width="9.75" style="574" customWidth="1"/>
    <col min="5379" max="5379" width="14.375" style="574" customWidth="1"/>
    <col min="5380" max="5380" width="15.375" style="574" customWidth="1"/>
    <col min="5381" max="5381" width="14.125" style="574" customWidth="1"/>
    <col min="5382" max="5382" width="15.625" style="574" customWidth="1"/>
    <col min="5383" max="5383" width="15.5" style="574" customWidth="1"/>
    <col min="5384" max="5384" width="9.125" style="574" customWidth="1"/>
    <col min="5385" max="5385" width="5.875" style="574" customWidth="1"/>
    <col min="5386" max="5386" width="6.125" style="574" customWidth="1"/>
    <col min="5387" max="5387" width="18.375" style="574" customWidth="1"/>
    <col min="5388" max="5388" width="9.125" style="574" customWidth="1"/>
    <col min="5389" max="5632" width="9" style="574"/>
    <col min="5633" max="5633" width="13.25" style="574" customWidth="1"/>
    <col min="5634" max="5634" width="9.75" style="574" customWidth="1"/>
    <col min="5635" max="5635" width="14.375" style="574" customWidth="1"/>
    <col min="5636" max="5636" width="15.375" style="574" customWidth="1"/>
    <col min="5637" max="5637" width="14.125" style="574" customWidth="1"/>
    <col min="5638" max="5638" width="15.625" style="574" customWidth="1"/>
    <col min="5639" max="5639" width="15.5" style="574" customWidth="1"/>
    <col min="5640" max="5640" width="9.125" style="574" customWidth="1"/>
    <col min="5641" max="5641" width="5.875" style="574" customWidth="1"/>
    <col min="5642" max="5642" width="6.125" style="574" customWidth="1"/>
    <col min="5643" max="5643" width="18.375" style="574" customWidth="1"/>
    <col min="5644" max="5644" width="9.125" style="574" customWidth="1"/>
    <col min="5645" max="5888" width="9" style="574"/>
    <col min="5889" max="5889" width="13.25" style="574" customWidth="1"/>
    <col min="5890" max="5890" width="9.75" style="574" customWidth="1"/>
    <col min="5891" max="5891" width="14.375" style="574" customWidth="1"/>
    <col min="5892" max="5892" width="15.375" style="574" customWidth="1"/>
    <col min="5893" max="5893" width="14.125" style="574" customWidth="1"/>
    <col min="5894" max="5894" width="15.625" style="574" customWidth="1"/>
    <col min="5895" max="5895" width="15.5" style="574" customWidth="1"/>
    <col min="5896" max="5896" width="9.125" style="574" customWidth="1"/>
    <col min="5897" max="5897" width="5.875" style="574" customWidth="1"/>
    <col min="5898" max="5898" width="6.125" style="574" customWidth="1"/>
    <col min="5899" max="5899" width="18.375" style="574" customWidth="1"/>
    <col min="5900" max="5900" width="9.125" style="574" customWidth="1"/>
    <col min="5901" max="6144" width="9" style="574"/>
    <col min="6145" max="6145" width="13.25" style="574" customWidth="1"/>
    <col min="6146" max="6146" width="9.75" style="574" customWidth="1"/>
    <col min="6147" max="6147" width="14.375" style="574" customWidth="1"/>
    <col min="6148" max="6148" width="15.375" style="574" customWidth="1"/>
    <col min="6149" max="6149" width="14.125" style="574" customWidth="1"/>
    <col min="6150" max="6150" width="15.625" style="574" customWidth="1"/>
    <col min="6151" max="6151" width="15.5" style="574" customWidth="1"/>
    <col min="6152" max="6152" width="9.125" style="574" customWidth="1"/>
    <col min="6153" max="6153" width="5.875" style="574" customWidth="1"/>
    <col min="6154" max="6154" width="6.125" style="574" customWidth="1"/>
    <col min="6155" max="6155" width="18.375" style="574" customWidth="1"/>
    <col min="6156" max="6156" width="9.125" style="574" customWidth="1"/>
    <col min="6157" max="6400" width="9" style="574"/>
    <col min="6401" max="6401" width="13.25" style="574" customWidth="1"/>
    <col min="6402" max="6402" width="9.75" style="574" customWidth="1"/>
    <col min="6403" max="6403" width="14.375" style="574" customWidth="1"/>
    <col min="6404" max="6404" width="15.375" style="574" customWidth="1"/>
    <col min="6405" max="6405" width="14.125" style="574" customWidth="1"/>
    <col min="6406" max="6406" width="15.625" style="574" customWidth="1"/>
    <col min="6407" max="6407" width="15.5" style="574" customWidth="1"/>
    <col min="6408" max="6408" width="9.125" style="574" customWidth="1"/>
    <col min="6409" max="6409" width="5.875" style="574" customWidth="1"/>
    <col min="6410" max="6410" width="6.125" style="574" customWidth="1"/>
    <col min="6411" max="6411" width="18.375" style="574" customWidth="1"/>
    <col min="6412" max="6412" width="9.125" style="574" customWidth="1"/>
    <col min="6413" max="6656" width="9" style="574"/>
    <col min="6657" max="6657" width="13.25" style="574" customWidth="1"/>
    <col min="6658" max="6658" width="9.75" style="574" customWidth="1"/>
    <col min="6659" max="6659" width="14.375" style="574" customWidth="1"/>
    <col min="6660" max="6660" width="15.375" style="574" customWidth="1"/>
    <col min="6661" max="6661" width="14.125" style="574" customWidth="1"/>
    <col min="6662" max="6662" width="15.625" style="574" customWidth="1"/>
    <col min="6663" max="6663" width="15.5" style="574" customWidth="1"/>
    <col min="6664" max="6664" width="9.125" style="574" customWidth="1"/>
    <col min="6665" max="6665" width="5.875" style="574" customWidth="1"/>
    <col min="6666" max="6666" width="6.125" style="574" customWidth="1"/>
    <col min="6667" max="6667" width="18.375" style="574" customWidth="1"/>
    <col min="6668" max="6668" width="9.125" style="574" customWidth="1"/>
    <col min="6669" max="6912" width="9" style="574"/>
    <col min="6913" max="6913" width="13.25" style="574" customWidth="1"/>
    <col min="6914" max="6914" width="9.75" style="574" customWidth="1"/>
    <col min="6915" max="6915" width="14.375" style="574" customWidth="1"/>
    <col min="6916" max="6916" width="15.375" style="574" customWidth="1"/>
    <col min="6917" max="6917" width="14.125" style="574" customWidth="1"/>
    <col min="6918" max="6918" width="15.625" style="574" customWidth="1"/>
    <col min="6919" max="6919" width="15.5" style="574" customWidth="1"/>
    <col min="6920" max="6920" width="9.125" style="574" customWidth="1"/>
    <col min="6921" max="6921" width="5.875" style="574" customWidth="1"/>
    <col min="6922" max="6922" width="6.125" style="574" customWidth="1"/>
    <col min="6923" max="6923" width="18.375" style="574" customWidth="1"/>
    <col min="6924" max="6924" width="9.125" style="574" customWidth="1"/>
    <col min="6925" max="7168" width="9" style="574"/>
    <col min="7169" max="7169" width="13.25" style="574" customWidth="1"/>
    <col min="7170" max="7170" width="9.75" style="574" customWidth="1"/>
    <col min="7171" max="7171" width="14.375" style="574" customWidth="1"/>
    <col min="7172" max="7172" width="15.375" style="574" customWidth="1"/>
    <col min="7173" max="7173" width="14.125" style="574" customWidth="1"/>
    <col min="7174" max="7174" width="15.625" style="574" customWidth="1"/>
    <col min="7175" max="7175" width="15.5" style="574" customWidth="1"/>
    <col min="7176" max="7176" width="9.125" style="574" customWidth="1"/>
    <col min="7177" max="7177" width="5.875" style="574" customWidth="1"/>
    <col min="7178" max="7178" width="6.125" style="574" customWidth="1"/>
    <col min="7179" max="7179" width="18.375" style="574" customWidth="1"/>
    <col min="7180" max="7180" width="9.125" style="574" customWidth="1"/>
    <col min="7181" max="7424" width="9" style="574"/>
    <col min="7425" max="7425" width="13.25" style="574" customWidth="1"/>
    <col min="7426" max="7426" width="9.75" style="574" customWidth="1"/>
    <col min="7427" max="7427" width="14.375" style="574" customWidth="1"/>
    <col min="7428" max="7428" width="15.375" style="574" customWidth="1"/>
    <col min="7429" max="7429" width="14.125" style="574" customWidth="1"/>
    <col min="7430" max="7430" width="15.625" style="574" customWidth="1"/>
    <col min="7431" max="7431" width="15.5" style="574" customWidth="1"/>
    <col min="7432" max="7432" width="9.125" style="574" customWidth="1"/>
    <col min="7433" max="7433" width="5.875" style="574" customWidth="1"/>
    <col min="7434" max="7434" width="6.125" style="574" customWidth="1"/>
    <col min="7435" max="7435" width="18.375" style="574" customWidth="1"/>
    <col min="7436" max="7436" width="9.125" style="574" customWidth="1"/>
    <col min="7437" max="7680" width="9" style="574"/>
    <col min="7681" max="7681" width="13.25" style="574" customWidth="1"/>
    <col min="7682" max="7682" width="9.75" style="574" customWidth="1"/>
    <col min="7683" max="7683" width="14.375" style="574" customWidth="1"/>
    <col min="7684" max="7684" width="15.375" style="574" customWidth="1"/>
    <col min="7685" max="7685" width="14.125" style="574" customWidth="1"/>
    <col min="7686" max="7686" width="15.625" style="574" customWidth="1"/>
    <col min="7687" max="7687" width="15.5" style="574" customWidth="1"/>
    <col min="7688" max="7688" width="9.125" style="574" customWidth="1"/>
    <col min="7689" max="7689" width="5.875" style="574" customWidth="1"/>
    <col min="7690" max="7690" width="6.125" style="574" customWidth="1"/>
    <col min="7691" max="7691" width="18.375" style="574" customWidth="1"/>
    <col min="7692" max="7692" width="9.125" style="574" customWidth="1"/>
    <col min="7693" max="7936" width="9" style="574"/>
    <col min="7937" max="7937" width="13.25" style="574" customWidth="1"/>
    <col min="7938" max="7938" width="9.75" style="574" customWidth="1"/>
    <col min="7939" max="7939" width="14.375" style="574" customWidth="1"/>
    <col min="7940" max="7940" width="15.375" style="574" customWidth="1"/>
    <col min="7941" max="7941" width="14.125" style="574" customWidth="1"/>
    <col min="7942" max="7942" width="15.625" style="574" customWidth="1"/>
    <col min="7943" max="7943" width="15.5" style="574" customWidth="1"/>
    <col min="7944" max="7944" width="9.125" style="574" customWidth="1"/>
    <col min="7945" max="7945" width="5.875" style="574" customWidth="1"/>
    <col min="7946" max="7946" width="6.125" style="574" customWidth="1"/>
    <col min="7947" max="7947" width="18.375" style="574" customWidth="1"/>
    <col min="7948" max="7948" width="9.125" style="574" customWidth="1"/>
    <col min="7949" max="8192" width="9" style="574"/>
    <col min="8193" max="8193" width="13.25" style="574" customWidth="1"/>
    <col min="8194" max="8194" width="9.75" style="574" customWidth="1"/>
    <col min="8195" max="8195" width="14.375" style="574" customWidth="1"/>
    <col min="8196" max="8196" width="15.375" style="574" customWidth="1"/>
    <col min="8197" max="8197" width="14.125" style="574" customWidth="1"/>
    <col min="8198" max="8198" width="15.625" style="574" customWidth="1"/>
    <col min="8199" max="8199" width="15.5" style="574" customWidth="1"/>
    <col min="8200" max="8200" width="9.125" style="574" customWidth="1"/>
    <col min="8201" max="8201" width="5.875" style="574" customWidth="1"/>
    <col min="8202" max="8202" width="6.125" style="574" customWidth="1"/>
    <col min="8203" max="8203" width="18.375" style="574" customWidth="1"/>
    <col min="8204" max="8204" width="9.125" style="574" customWidth="1"/>
    <col min="8205" max="8448" width="9" style="574"/>
    <col min="8449" max="8449" width="13.25" style="574" customWidth="1"/>
    <col min="8450" max="8450" width="9.75" style="574" customWidth="1"/>
    <col min="8451" max="8451" width="14.375" style="574" customWidth="1"/>
    <col min="8452" max="8452" width="15.375" style="574" customWidth="1"/>
    <col min="8453" max="8453" width="14.125" style="574" customWidth="1"/>
    <col min="8454" max="8454" width="15.625" style="574" customWidth="1"/>
    <col min="8455" max="8455" width="15.5" style="574" customWidth="1"/>
    <col min="8456" max="8456" width="9.125" style="574" customWidth="1"/>
    <col min="8457" max="8457" width="5.875" style="574" customWidth="1"/>
    <col min="8458" max="8458" width="6.125" style="574" customWidth="1"/>
    <col min="8459" max="8459" width="18.375" style="574" customWidth="1"/>
    <col min="8460" max="8460" width="9.125" style="574" customWidth="1"/>
    <col min="8461" max="8704" width="9" style="574"/>
    <col min="8705" max="8705" width="13.25" style="574" customWidth="1"/>
    <col min="8706" max="8706" width="9.75" style="574" customWidth="1"/>
    <col min="8707" max="8707" width="14.375" style="574" customWidth="1"/>
    <col min="8708" max="8708" width="15.375" style="574" customWidth="1"/>
    <col min="8709" max="8709" width="14.125" style="574" customWidth="1"/>
    <col min="8710" max="8710" width="15.625" style="574" customWidth="1"/>
    <col min="8711" max="8711" width="15.5" style="574" customWidth="1"/>
    <col min="8712" max="8712" width="9.125" style="574" customWidth="1"/>
    <col min="8713" max="8713" width="5.875" style="574" customWidth="1"/>
    <col min="8714" max="8714" width="6.125" style="574" customWidth="1"/>
    <col min="8715" max="8715" width="18.375" style="574" customWidth="1"/>
    <col min="8716" max="8716" width="9.125" style="574" customWidth="1"/>
    <col min="8717" max="8960" width="9" style="574"/>
    <col min="8961" max="8961" width="13.25" style="574" customWidth="1"/>
    <col min="8962" max="8962" width="9.75" style="574" customWidth="1"/>
    <col min="8963" max="8963" width="14.375" style="574" customWidth="1"/>
    <col min="8964" max="8964" width="15.375" style="574" customWidth="1"/>
    <col min="8965" max="8965" width="14.125" style="574" customWidth="1"/>
    <col min="8966" max="8966" width="15.625" style="574" customWidth="1"/>
    <col min="8967" max="8967" width="15.5" style="574" customWidth="1"/>
    <col min="8968" max="8968" width="9.125" style="574" customWidth="1"/>
    <col min="8969" max="8969" width="5.875" style="574" customWidth="1"/>
    <col min="8970" max="8970" width="6.125" style="574" customWidth="1"/>
    <col min="8971" max="8971" width="18.375" style="574" customWidth="1"/>
    <col min="8972" max="8972" width="9.125" style="574" customWidth="1"/>
    <col min="8973" max="9216" width="9" style="574"/>
    <col min="9217" max="9217" width="13.25" style="574" customWidth="1"/>
    <col min="9218" max="9218" width="9.75" style="574" customWidth="1"/>
    <col min="9219" max="9219" width="14.375" style="574" customWidth="1"/>
    <col min="9220" max="9220" width="15.375" style="574" customWidth="1"/>
    <col min="9221" max="9221" width="14.125" style="574" customWidth="1"/>
    <col min="9222" max="9222" width="15.625" style="574" customWidth="1"/>
    <col min="9223" max="9223" width="15.5" style="574" customWidth="1"/>
    <col min="9224" max="9224" width="9.125" style="574" customWidth="1"/>
    <col min="9225" max="9225" width="5.875" style="574" customWidth="1"/>
    <col min="9226" max="9226" width="6.125" style="574" customWidth="1"/>
    <col min="9227" max="9227" width="18.375" style="574" customWidth="1"/>
    <col min="9228" max="9228" width="9.125" style="574" customWidth="1"/>
    <col min="9229" max="9472" width="9" style="574"/>
    <col min="9473" max="9473" width="13.25" style="574" customWidth="1"/>
    <col min="9474" max="9474" width="9.75" style="574" customWidth="1"/>
    <col min="9475" max="9475" width="14.375" style="574" customWidth="1"/>
    <col min="9476" max="9476" width="15.375" style="574" customWidth="1"/>
    <col min="9477" max="9477" width="14.125" style="574" customWidth="1"/>
    <col min="9478" max="9478" width="15.625" style="574" customWidth="1"/>
    <col min="9479" max="9479" width="15.5" style="574" customWidth="1"/>
    <col min="9480" max="9480" width="9.125" style="574" customWidth="1"/>
    <col min="9481" max="9481" width="5.875" style="574" customWidth="1"/>
    <col min="9482" max="9482" width="6.125" style="574" customWidth="1"/>
    <col min="9483" max="9483" width="18.375" style="574" customWidth="1"/>
    <col min="9484" max="9484" width="9.125" style="574" customWidth="1"/>
    <col min="9485" max="9728" width="9" style="574"/>
    <col min="9729" max="9729" width="13.25" style="574" customWidth="1"/>
    <col min="9730" max="9730" width="9.75" style="574" customWidth="1"/>
    <col min="9731" max="9731" width="14.375" style="574" customWidth="1"/>
    <col min="9732" max="9732" width="15.375" style="574" customWidth="1"/>
    <col min="9733" max="9733" width="14.125" style="574" customWidth="1"/>
    <col min="9734" max="9734" width="15.625" style="574" customWidth="1"/>
    <col min="9735" max="9735" width="15.5" style="574" customWidth="1"/>
    <col min="9736" max="9736" width="9.125" style="574" customWidth="1"/>
    <col min="9737" max="9737" width="5.875" style="574" customWidth="1"/>
    <col min="9738" max="9738" width="6.125" style="574" customWidth="1"/>
    <col min="9739" max="9739" width="18.375" style="574" customWidth="1"/>
    <col min="9740" max="9740" width="9.125" style="574" customWidth="1"/>
    <col min="9741" max="9984" width="9" style="574"/>
    <col min="9985" max="9985" width="13.25" style="574" customWidth="1"/>
    <col min="9986" max="9986" width="9.75" style="574" customWidth="1"/>
    <col min="9987" max="9987" width="14.375" style="574" customWidth="1"/>
    <col min="9988" max="9988" width="15.375" style="574" customWidth="1"/>
    <col min="9989" max="9989" width="14.125" style="574" customWidth="1"/>
    <col min="9990" max="9990" width="15.625" style="574" customWidth="1"/>
    <col min="9991" max="9991" width="15.5" style="574" customWidth="1"/>
    <col min="9992" max="9992" width="9.125" style="574" customWidth="1"/>
    <col min="9993" max="9993" width="5.875" style="574" customWidth="1"/>
    <col min="9994" max="9994" width="6.125" style="574" customWidth="1"/>
    <col min="9995" max="9995" width="18.375" style="574" customWidth="1"/>
    <col min="9996" max="9996" width="9.125" style="574" customWidth="1"/>
    <col min="9997" max="10240" width="9" style="574"/>
    <col min="10241" max="10241" width="13.25" style="574" customWidth="1"/>
    <col min="10242" max="10242" width="9.75" style="574" customWidth="1"/>
    <col min="10243" max="10243" width="14.375" style="574" customWidth="1"/>
    <col min="10244" max="10244" width="15.375" style="574" customWidth="1"/>
    <col min="10245" max="10245" width="14.125" style="574" customWidth="1"/>
    <col min="10246" max="10246" width="15.625" style="574" customWidth="1"/>
    <col min="10247" max="10247" width="15.5" style="574" customWidth="1"/>
    <col min="10248" max="10248" width="9.125" style="574" customWidth="1"/>
    <col min="10249" max="10249" width="5.875" style="574" customWidth="1"/>
    <col min="10250" max="10250" width="6.125" style="574" customWidth="1"/>
    <col min="10251" max="10251" width="18.375" style="574" customWidth="1"/>
    <col min="10252" max="10252" width="9.125" style="574" customWidth="1"/>
    <col min="10253" max="10496" width="9" style="574"/>
    <col min="10497" max="10497" width="13.25" style="574" customWidth="1"/>
    <col min="10498" max="10498" width="9.75" style="574" customWidth="1"/>
    <col min="10499" max="10499" width="14.375" style="574" customWidth="1"/>
    <col min="10500" max="10500" width="15.375" style="574" customWidth="1"/>
    <col min="10501" max="10501" width="14.125" style="574" customWidth="1"/>
    <col min="10502" max="10502" width="15.625" style="574" customWidth="1"/>
    <col min="10503" max="10503" width="15.5" style="574" customWidth="1"/>
    <col min="10504" max="10504" width="9.125" style="574" customWidth="1"/>
    <col min="10505" max="10505" width="5.875" style="574" customWidth="1"/>
    <col min="10506" max="10506" width="6.125" style="574" customWidth="1"/>
    <col min="10507" max="10507" width="18.375" style="574" customWidth="1"/>
    <col min="10508" max="10508" width="9.125" style="574" customWidth="1"/>
    <col min="10509" max="10752" width="9" style="574"/>
    <col min="10753" max="10753" width="13.25" style="574" customWidth="1"/>
    <col min="10754" max="10754" width="9.75" style="574" customWidth="1"/>
    <col min="10755" max="10755" width="14.375" style="574" customWidth="1"/>
    <col min="10756" max="10756" width="15.375" style="574" customWidth="1"/>
    <col min="10757" max="10757" width="14.125" style="574" customWidth="1"/>
    <col min="10758" max="10758" width="15.625" style="574" customWidth="1"/>
    <col min="10759" max="10759" width="15.5" style="574" customWidth="1"/>
    <col min="10760" max="10760" width="9.125" style="574" customWidth="1"/>
    <col min="10761" max="10761" width="5.875" style="574" customWidth="1"/>
    <col min="10762" max="10762" width="6.125" style="574" customWidth="1"/>
    <col min="10763" max="10763" width="18.375" style="574" customWidth="1"/>
    <col min="10764" max="10764" width="9.125" style="574" customWidth="1"/>
    <col min="10765" max="11008" width="9" style="574"/>
    <col min="11009" max="11009" width="13.25" style="574" customWidth="1"/>
    <col min="11010" max="11010" width="9.75" style="574" customWidth="1"/>
    <col min="11011" max="11011" width="14.375" style="574" customWidth="1"/>
    <col min="11012" max="11012" width="15.375" style="574" customWidth="1"/>
    <col min="11013" max="11013" width="14.125" style="574" customWidth="1"/>
    <col min="11014" max="11014" width="15.625" style="574" customWidth="1"/>
    <col min="11015" max="11015" width="15.5" style="574" customWidth="1"/>
    <col min="11016" max="11016" width="9.125" style="574" customWidth="1"/>
    <col min="11017" max="11017" width="5.875" style="574" customWidth="1"/>
    <col min="11018" max="11018" width="6.125" style="574" customWidth="1"/>
    <col min="11019" max="11019" width="18.375" style="574" customWidth="1"/>
    <col min="11020" max="11020" width="9.125" style="574" customWidth="1"/>
    <col min="11021" max="11264" width="9" style="574"/>
    <col min="11265" max="11265" width="13.25" style="574" customWidth="1"/>
    <col min="11266" max="11266" width="9.75" style="574" customWidth="1"/>
    <col min="11267" max="11267" width="14.375" style="574" customWidth="1"/>
    <col min="11268" max="11268" width="15.375" style="574" customWidth="1"/>
    <col min="11269" max="11269" width="14.125" style="574" customWidth="1"/>
    <col min="11270" max="11270" width="15.625" style="574" customWidth="1"/>
    <col min="11271" max="11271" width="15.5" style="574" customWidth="1"/>
    <col min="11272" max="11272" width="9.125" style="574" customWidth="1"/>
    <col min="11273" max="11273" width="5.875" style="574" customWidth="1"/>
    <col min="11274" max="11274" width="6.125" style="574" customWidth="1"/>
    <col min="11275" max="11275" width="18.375" style="574" customWidth="1"/>
    <col min="11276" max="11276" width="9.125" style="574" customWidth="1"/>
    <col min="11277" max="11520" width="9" style="574"/>
    <col min="11521" max="11521" width="13.25" style="574" customWidth="1"/>
    <col min="11522" max="11522" width="9.75" style="574" customWidth="1"/>
    <col min="11523" max="11523" width="14.375" style="574" customWidth="1"/>
    <col min="11524" max="11524" width="15.375" style="574" customWidth="1"/>
    <col min="11525" max="11525" width="14.125" style="574" customWidth="1"/>
    <col min="11526" max="11526" width="15.625" style="574" customWidth="1"/>
    <col min="11527" max="11527" width="15.5" style="574" customWidth="1"/>
    <col min="11528" max="11528" width="9.125" style="574" customWidth="1"/>
    <col min="11529" max="11529" width="5.875" style="574" customWidth="1"/>
    <col min="11530" max="11530" width="6.125" style="574" customWidth="1"/>
    <col min="11531" max="11531" width="18.375" style="574" customWidth="1"/>
    <col min="11532" max="11532" width="9.125" style="574" customWidth="1"/>
    <col min="11533" max="11776" width="9" style="574"/>
    <col min="11777" max="11777" width="13.25" style="574" customWidth="1"/>
    <col min="11778" max="11778" width="9.75" style="574" customWidth="1"/>
    <col min="11779" max="11779" width="14.375" style="574" customWidth="1"/>
    <col min="11780" max="11780" width="15.375" style="574" customWidth="1"/>
    <col min="11781" max="11781" width="14.125" style="574" customWidth="1"/>
    <col min="11782" max="11782" width="15.625" style="574" customWidth="1"/>
    <col min="11783" max="11783" width="15.5" style="574" customWidth="1"/>
    <col min="11784" max="11784" width="9.125" style="574" customWidth="1"/>
    <col min="11785" max="11785" width="5.875" style="574" customWidth="1"/>
    <col min="11786" max="11786" width="6.125" style="574" customWidth="1"/>
    <col min="11787" max="11787" width="18.375" style="574" customWidth="1"/>
    <col min="11788" max="11788" width="9.125" style="574" customWidth="1"/>
    <col min="11789" max="12032" width="9" style="574"/>
    <col min="12033" max="12033" width="13.25" style="574" customWidth="1"/>
    <col min="12034" max="12034" width="9.75" style="574" customWidth="1"/>
    <col min="12035" max="12035" width="14.375" style="574" customWidth="1"/>
    <col min="12036" max="12036" width="15.375" style="574" customWidth="1"/>
    <col min="12037" max="12037" width="14.125" style="574" customWidth="1"/>
    <col min="12038" max="12038" width="15.625" style="574" customWidth="1"/>
    <col min="12039" max="12039" width="15.5" style="574" customWidth="1"/>
    <col min="12040" max="12040" width="9.125" style="574" customWidth="1"/>
    <col min="12041" max="12041" width="5.875" style="574" customWidth="1"/>
    <col min="12042" max="12042" width="6.125" style="574" customWidth="1"/>
    <col min="12043" max="12043" width="18.375" style="574" customWidth="1"/>
    <col min="12044" max="12044" width="9.125" style="574" customWidth="1"/>
    <col min="12045" max="12288" width="9" style="574"/>
    <col min="12289" max="12289" width="13.25" style="574" customWidth="1"/>
    <col min="12290" max="12290" width="9.75" style="574" customWidth="1"/>
    <col min="12291" max="12291" width="14.375" style="574" customWidth="1"/>
    <col min="12292" max="12292" width="15.375" style="574" customWidth="1"/>
    <col min="12293" max="12293" width="14.125" style="574" customWidth="1"/>
    <col min="12294" max="12294" width="15.625" style="574" customWidth="1"/>
    <col min="12295" max="12295" width="15.5" style="574" customWidth="1"/>
    <col min="12296" max="12296" width="9.125" style="574" customWidth="1"/>
    <col min="12297" max="12297" width="5.875" style="574" customWidth="1"/>
    <col min="12298" max="12298" width="6.125" style="574" customWidth="1"/>
    <col min="12299" max="12299" width="18.375" style="574" customWidth="1"/>
    <col min="12300" max="12300" width="9.125" style="574" customWidth="1"/>
    <col min="12301" max="12544" width="9" style="574"/>
    <col min="12545" max="12545" width="13.25" style="574" customWidth="1"/>
    <col min="12546" max="12546" width="9.75" style="574" customWidth="1"/>
    <col min="12547" max="12547" width="14.375" style="574" customWidth="1"/>
    <col min="12548" max="12548" width="15.375" style="574" customWidth="1"/>
    <col min="12549" max="12549" width="14.125" style="574" customWidth="1"/>
    <col min="12550" max="12550" width="15.625" style="574" customWidth="1"/>
    <col min="12551" max="12551" width="15.5" style="574" customWidth="1"/>
    <col min="12552" max="12552" width="9.125" style="574" customWidth="1"/>
    <col min="12553" max="12553" width="5.875" style="574" customWidth="1"/>
    <col min="12554" max="12554" width="6.125" style="574" customWidth="1"/>
    <col min="12555" max="12555" width="18.375" style="574" customWidth="1"/>
    <col min="12556" max="12556" width="9.125" style="574" customWidth="1"/>
    <col min="12557" max="12800" width="9" style="574"/>
    <col min="12801" max="12801" width="13.25" style="574" customWidth="1"/>
    <col min="12802" max="12802" width="9.75" style="574" customWidth="1"/>
    <col min="12803" max="12803" width="14.375" style="574" customWidth="1"/>
    <col min="12804" max="12804" width="15.375" style="574" customWidth="1"/>
    <col min="12805" max="12805" width="14.125" style="574" customWidth="1"/>
    <col min="12806" max="12806" width="15.625" style="574" customWidth="1"/>
    <col min="12807" max="12807" width="15.5" style="574" customWidth="1"/>
    <col min="12808" max="12808" width="9.125" style="574" customWidth="1"/>
    <col min="12809" max="12809" width="5.875" style="574" customWidth="1"/>
    <col min="12810" max="12810" width="6.125" style="574" customWidth="1"/>
    <col min="12811" max="12811" width="18.375" style="574" customWidth="1"/>
    <col min="12812" max="12812" width="9.125" style="574" customWidth="1"/>
    <col min="12813" max="13056" width="9" style="574"/>
    <col min="13057" max="13057" width="13.25" style="574" customWidth="1"/>
    <col min="13058" max="13058" width="9.75" style="574" customWidth="1"/>
    <col min="13059" max="13059" width="14.375" style="574" customWidth="1"/>
    <col min="13060" max="13060" width="15.375" style="574" customWidth="1"/>
    <col min="13061" max="13061" width="14.125" style="574" customWidth="1"/>
    <col min="13062" max="13062" width="15.625" style="574" customWidth="1"/>
    <col min="13063" max="13063" width="15.5" style="574" customWidth="1"/>
    <col min="13064" max="13064" width="9.125" style="574" customWidth="1"/>
    <col min="13065" max="13065" width="5.875" style="574" customWidth="1"/>
    <col min="13066" max="13066" width="6.125" style="574" customWidth="1"/>
    <col min="13067" max="13067" width="18.375" style="574" customWidth="1"/>
    <col min="13068" max="13068" width="9.125" style="574" customWidth="1"/>
    <col min="13069" max="13312" width="9" style="574"/>
    <col min="13313" max="13313" width="13.25" style="574" customWidth="1"/>
    <col min="13314" max="13314" width="9.75" style="574" customWidth="1"/>
    <col min="13315" max="13315" width="14.375" style="574" customWidth="1"/>
    <col min="13316" max="13316" width="15.375" style="574" customWidth="1"/>
    <col min="13317" max="13317" width="14.125" style="574" customWidth="1"/>
    <col min="13318" max="13318" width="15.625" style="574" customWidth="1"/>
    <col min="13319" max="13319" width="15.5" style="574" customWidth="1"/>
    <col min="13320" max="13320" width="9.125" style="574" customWidth="1"/>
    <col min="13321" max="13321" width="5.875" style="574" customWidth="1"/>
    <col min="13322" max="13322" width="6.125" style="574" customWidth="1"/>
    <col min="13323" max="13323" width="18.375" style="574" customWidth="1"/>
    <col min="13324" max="13324" width="9.125" style="574" customWidth="1"/>
    <col min="13325" max="13568" width="9" style="574"/>
    <col min="13569" max="13569" width="13.25" style="574" customWidth="1"/>
    <col min="13570" max="13570" width="9.75" style="574" customWidth="1"/>
    <col min="13571" max="13571" width="14.375" style="574" customWidth="1"/>
    <col min="13572" max="13572" width="15.375" style="574" customWidth="1"/>
    <col min="13573" max="13573" width="14.125" style="574" customWidth="1"/>
    <col min="13574" max="13574" width="15.625" style="574" customWidth="1"/>
    <col min="13575" max="13575" width="15.5" style="574" customWidth="1"/>
    <col min="13576" max="13576" width="9.125" style="574" customWidth="1"/>
    <col min="13577" max="13577" width="5.875" style="574" customWidth="1"/>
    <col min="13578" max="13578" width="6.125" style="574" customWidth="1"/>
    <col min="13579" max="13579" width="18.375" style="574" customWidth="1"/>
    <col min="13580" max="13580" width="9.125" style="574" customWidth="1"/>
    <col min="13581" max="13824" width="9" style="574"/>
    <col min="13825" max="13825" width="13.25" style="574" customWidth="1"/>
    <col min="13826" max="13826" width="9.75" style="574" customWidth="1"/>
    <col min="13827" max="13827" width="14.375" style="574" customWidth="1"/>
    <col min="13828" max="13828" width="15.375" style="574" customWidth="1"/>
    <col min="13829" max="13829" width="14.125" style="574" customWidth="1"/>
    <col min="13830" max="13830" width="15.625" style="574" customWidth="1"/>
    <col min="13831" max="13831" width="15.5" style="574" customWidth="1"/>
    <col min="13832" max="13832" width="9.125" style="574" customWidth="1"/>
    <col min="13833" max="13833" width="5.875" style="574" customWidth="1"/>
    <col min="13834" max="13834" width="6.125" style="574" customWidth="1"/>
    <col min="13835" max="13835" width="18.375" style="574" customWidth="1"/>
    <col min="13836" max="13836" width="9.125" style="574" customWidth="1"/>
    <col min="13837" max="14080" width="9" style="574"/>
    <col min="14081" max="14081" width="13.25" style="574" customWidth="1"/>
    <col min="14082" max="14082" width="9.75" style="574" customWidth="1"/>
    <col min="14083" max="14083" width="14.375" style="574" customWidth="1"/>
    <col min="14084" max="14084" width="15.375" style="574" customWidth="1"/>
    <col min="14085" max="14085" width="14.125" style="574" customWidth="1"/>
    <col min="14086" max="14086" width="15.625" style="574" customWidth="1"/>
    <col min="14087" max="14087" width="15.5" style="574" customWidth="1"/>
    <col min="14088" max="14088" width="9.125" style="574" customWidth="1"/>
    <col min="14089" max="14089" width="5.875" style="574" customWidth="1"/>
    <col min="14090" max="14090" width="6.125" style="574" customWidth="1"/>
    <col min="14091" max="14091" width="18.375" style="574" customWidth="1"/>
    <col min="14092" max="14092" width="9.125" style="574" customWidth="1"/>
    <col min="14093" max="14336" width="9" style="574"/>
    <col min="14337" max="14337" width="13.25" style="574" customWidth="1"/>
    <col min="14338" max="14338" width="9.75" style="574" customWidth="1"/>
    <col min="14339" max="14339" width="14.375" style="574" customWidth="1"/>
    <col min="14340" max="14340" width="15.375" style="574" customWidth="1"/>
    <col min="14341" max="14341" width="14.125" style="574" customWidth="1"/>
    <col min="14342" max="14342" width="15.625" style="574" customWidth="1"/>
    <col min="14343" max="14343" width="15.5" style="574" customWidth="1"/>
    <col min="14344" max="14344" width="9.125" style="574" customWidth="1"/>
    <col min="14345" max="14345" width="5.875" style="574" customWidth="1"/>
    <col min="14346" max="14346" width="6.125" style="574" customWidth="1"/>
    <col min="14347" max="14347" width="18.375" style="574" customWidth="1"/>
    <col min="14348" max="14348" width="9.125" style="574" customWidth="1"/>
    <col min="14349" max="14592" width="9" style="574"/>
    <col min="14593" max="14593" width="13.25" style="574" customWidth="1"/>
    <col min="14594" max="14594" width="9.75" style="574" customWidth="1"/>
    <col min="14595" max="14595" width="14.375" style="574" customWidth="1"/>
    <col min="14596" max="14596" width="15.375" style="574" customWidth="1"/>
    <col min="14597" max="14597" width="14.125" style="574" customWidth="1"/>
    <col min="14598" max="14598" width="15.625" style="574" customWidth="1"/>
    <col min="14599" max="14599" width="15.5" style="574" customWidth="1"/>
    <col min="14600" max="14600" width="9.125" style="574" customWidth="1"/>
    <col min="14601" max="14601" width="5.875" style="574" customWidth="1"/>
    <col min="14602" max="14602" width="6.125" style="574" customWidth="1"/>
    <col min="14603" max="14603" width="18.375" style="574" customWidth="1"/>
    <col min="14604" max="14604" width="9.125" style="574" customWidth="1"/>
    <col min="14605" max="14848" width="9" style="574"/>
    <col min="14849" max="14849" width="13.25" style="574" customWidth="1"/>
    <col min="14850" max="14850" width="9.75" style="574" customWidth="1"/>
    <col min="14851" max="14851" width="14.375" style="574" customWidth="1"/>
    <col min="14852" max="14852" width="15.375" style="574" customWidth="1"/>
    <col min="14853" max="14853" width="14.125" style="574" customWidth="1"/>
    <col min="14854" max="14854" width="15.625" style="574" customWidth="1"/>
    <col min="14855" max="14855" width="15.5" style="574" customWidth="1"/>
    <col min="14856" max="14856" width="9.125" style="574" customWidth="1"/>
    <col min="14857" max="14857" width="5.875" style="574" customWidth="1"/>
    <col min="14858" max="14858" width="6.125" style="574" customWidth="1"/>
    <col min="14859" max="14859" width="18.375" style="574" customWidth="1"/>
    <col min="14860" max="14860" width="9.125" style="574" customWidth="1"/>
    <col min="14861" max="15104" width="9" style="574"/>
    <col min="15105" max="15105" width="13.25" style="574" customWidth="1"/>
    <col min="15106" max="15106" width="9.75" style="574" customWidth="1"/>
    <col min="15107" max="15107" width="14.375" style="574" customWidth="1"/>
    <col min="15108" max="15108" width="15.375" style="574" customWidth="1"/>
    <col min="15109" max="15109" width="14.125" style="574" customWidth="1"/>
    <col min="15110" max="15110" width="15.625" style="574" customWidth="1"/>
    <col min="15111" max="15111" width="15.5" style="574" customWidth="1"/>
    <col min="15112" max="15112" width="9.125" style="574" customWidth="1"/>
    <col min="15113" max="15113" width="5.875" style="574" customWidth="1"/>
    <col min="15114" max="15114" width="6.125" style="574" customWidth="1"/>
    <col min="15115" max="15115" width="18.375" style="574" customWidth="1"/>
    <col min="15116" max="15116" width="9.125" style="574" customWidth="1"/>
    <col min="15117" max="15360" width="9" style="574"/>
    <col min="15361" max="15361" width="13.25" style="574" customWidth="1"/>
    <col min="15362" max="15362" width="9.75" style="574" customWidth="1"/>
    <col min="15363" max="15363" width="14.375" style="574" customWidth="1"/>
    <col min="15364" max="15364" width="15.375" style="574" customWidth="1"/>
    <col min="15365" max="15365" width="14.125" style="574" customWidth="1"/>
    <col min="15366" max="15366" width="15.625" style="574" customWidth="1"/>
    <col min="15367" max="15367" width="15.5" style="574" customWidth="1"/>
    <col min="15368" max="15368" width="9.125" style="574" customWidth="1"/>
    <col min="15369" max="15369" width="5.875" style="574" customWidth="1"/>
    <col min="15370" max="15370" width="6.125" style="574" customWidth="1"/>
    <col min="15371" max="15371" width="18.375" style="574" customWidth="1"/>
    <col min="15372" max="15372" width="9.125" style="574" customWidth="1"/>
    <col min="15373" max="15616" width="9" style="574"/>
    <col min="15617" max="15617" width="13.25" style="574" customWidth="1"/>
    <col min="15618" max="15618" width="9.75" style="574" customWidth="1"/>
    <col min="15619" max="15619" width="14.375" style="574" customWidth="1"/>
    <col min="15620" max="15620" width="15.375" style="574" customWidth="1"/>
    <col min="15621" max="15621" width="14.125" style="574" customWidth="1"/>
    <col min="15622" max="15622" width="15.625" style="574" customWidth="1"/>
    <col min="15623" max="15623" width="15.5" style="574" customWidth="1"/>
    <col min="15624" max="15624" width="9.125" style="574" customWidth="1"/>
    <col min="15625" max="15625" width="5.875" style="574" customWidth="1"/>
    <col min="15626" max="15626" width="6.125" style="574" customWidth="1"/>
    <col min="15627" max="15627" width="18.375" style="574" customWidth="1"/>
    <col min="15628" max="15628" width="9.125" style="574" customWidth="1"/>
    <col min="15629" max="15872" width="9" style="574"/>
    <col min="15873" max="15873" width="13.25" style="574" customWidth="1"/>
    <col min="15874" max="15874" width="9.75" style="574" customWidth="1"/>
    <col min="15875" max="15875" width="14.375" style="574" customWidth="1"/>
    <col min="15876" max="15876" width="15.375" style="574" customWidth="1"/>
    <col min="15877" max="15877" width="14.125" style="574" customWidth="1"/>
    <col min="15878" max="15878" width="15.625" style="574" customWidth="1"/>
    <col min="15879" max="15879" width="15.5" style="574" customWidth="1"/>
    <col min="15880" max="15880" width="9.125" style="574" customWidth="1"/>
    <col min="15881" max="15881" width="5.875" style="574" customWidth="1"/>
    <col min="15882" max="15882" width="6.125" style="574" customWidth="1"/>
    <col min="15883" max="15883" width="18.375" style="574" customWidth="1"/>
    <col min="15884" max="15884" width="9.125" style="574" customWidth="1"/>
    <col min="15885" max="16128" width="9" style="574"/>
    <col min="16129" max="16129" width="13.25" style="574" customWidth="1"/>
    <col min="16130" max="16130" width="9.75" style="574" customWidth="1"/>
    <col min="16131" max="16131" width="14.375" style="574" customWidth="1"/>
    <col min="16132" max="16132" width="15.375" style="574" customWidth="1"/>
    <col min="16133" max="16133" width="14.125" style="574" customWidth="1"/>
    <col min="16134" max="16134" width="15.625" style="574" customWidth="1"/>
    <col min="16135" max="16135" width="15.5" style="574" customWidth="1"/>
    <col min="16136" max="16136" width="9.125" style="574" customWidth="1"/>
    <col min="16137" max="16137" width="5.875" style="574" customWidth="1"/>
    <col min="16138" max="16138" width="6.125" style="574" customWidth="1"/>
    <col min="16139" max="16139" width="18.375" style="574" customWidth="1"/>
    <col min="16140" max="16140" width="9.125" style="574" customWidth="1"/>
    <col min="16141" max="16384" width="9" style="574"/>
  </cols>
  <sheetData>
    <row r="1" spans="1:12" s="977" customFormat="1" ht="18" customHeight="1">
      <c r="A1" s="974" t="s">
        <v>961</v>
      </c>
      <c r="B1" s="975"/>
      <c r="C1" s="574"/>
      <c r="D1" s="574"/>
      <c r="E1" s="574"/>
      <c r="F1" s="574"/>
      <c r="G1" s="574"/>
      <c r="H1" s="2063" t="s">
        <v>771</v>
      </c>
      <c r="I1" s="2064"/>
      <c r="J1" s="2063" t="s">
        <v>856</v>
      </c>
      <c r="K1" s="2063"/>
      <c r="L1" s="976"/>
    </row>
    <row r="2" spans="1:12" s="977" customFormat="1" ht="18" customHeight="1">
      <c r="A2" s="974" t="s">
        <v>1793</v>
      </c>
      <c r="B2" s="978" t="s">
        <v>1794</v>
      </c>
      <c r="C2" s="978"/>
      <c r="D2" s="978"/>
      <c r="E2" s="978"/>
      <c r="F2" s="978"/>
      <c r="G2" s="978"/>
      <c r="H2" s="2063" t="s">
        <v>774</v>
      </c>
      <c r="I2" s="2064"/>
      <c r="J2" s="2063" t="s">
        <v>1795</v>
      </c>
      <c r="K2" s="2063"/>
      <c r="L2" s="976"/>
    </row>
    <row r="3" spans="1:12" ht="9" customHeight="1"/>
    <row r="4" spans="1:12" ht="27.75">
      <c r="A4" s="2065" t="s">
        <v>1796</v>
      </c>
      <c r="B4" s="2065"/>
      <c r="C4" s="2065"/>
      <c r="D4" s="2065"/>
      <c r="E4" s="2065"/>
      <c r="F4" s="2065"/>
      <c r="G4" s="2065"/>
      <c r="H4" s="2065"/>
      <c r="I4" s="2065"/>
      <c r="J4" s="2065"/>
      <c r="K4" s="2065"/>
      <c r="L4" s="446" t="s">
        <v>113</v>
      </c>
    </row>
    <row r="5" spans="1:12" ht="11.25" customHeight="1"/>
    <row r="6" spans="1:12" ht="14.25" customHeight="1">
      <c r="A6" s="2062" t="s">
        <v>1797</v>
      </c>
      <c r="B6" s="2062"/>
      <c r="C6" s="2062"/>
      <c r="D6" s="2062"/>
      <c r="E6" s="2062"/>
      <c r="F6" s="2062"/>
      <c r="G6" s="2062"/>
      <c r="H6" s="2062"/>
      <c r="I6" s="2062"/>
      <c r="J6" s="2062"/>
      <c r="K6" s="2062"/>
    </row>
    <row r="7" spans="1:12" ht="9" customHeight="1"/>
    <row r="8" spans="1:12" s="977" customFormat="1" ht="24" customHeight="1">
      <c r="A8" s="2052" t="s">
        <v>1798</v>
      </c>
      <c r="B8" s="2053"/>
      <c r="C8" s="2056" t="s">
        <v>1799</v>
      </c>
      <c r="D8" s="2057" t="s">
        <v>1800</v>
      </c>
      <c r="E8" s="2057"/>
      <c r="F8" s="2057" t="s">
        <v>1801</v>
      </c>
      <c r="G8" s="2057"/>
      <c r="H8" s="2057"/>
      <c r="I8" s="2057"/>
      <c r="J8" s="2057"/>
      <c r="K8" s="2058"/>
    </row>
    <row r="9" spans="1:12" s="977" customFormat="1" ht="21.75" customHeight="1">
      <c r="A9" s="2054"/>
      <c r="B9" s="2055"/>
      <c r="C9" s="2056"/>
      <c r="D9" s="974" t="s">
        <v>1802</v>
      </c>
      <c r="E9" s="974" t="s">
        <v>1803</v>
      </c>
      <c r="F9" s="979" t="s">
        <v>783</v>
      </c>
      <c r="G9" s="979" t="s">
        <v>1804</v>
      </c>
      <c r="H9" s="2059" t="s">
        <v>1805</v>
      </c>
      <c r="I9" s="2060"/>
      <c r="J9" s="2059" t="s">
        <v>956</v>
      </c>
      <c r="K9" s="2061"/>
    </row>
    <row r="10" spans="1:12" s="977" customFormat="1" ht="30" customHeight="1">
      <c r="A10" s="2047" t="s">
        <v>848</v>
      </c>
      <c r="B10" s="2048"/>
      <c r="C10" s="573" t="s">
        <v>906</v>
      </c>
      <c r="D10" s="980">
        <v>0</v>
      </c>
      <c r="E10" s="980">
        <v>0</v>
      </c>
      <c r="F10" s="980">
        <v>0</v>
      </c>
      <c r="G10" s="980">
        <v>0</v>
      </c>
      <c r="H10" s="2049">
        <v>0</v>
      </c>
      <c r="I10" s="2050"/>
      <c r="J10" s="2049">
        <v>0</v>
      </c>
      <c r="K10" s="2051"/>
    </row>
    <row r="11" spans="1:12" ht="30" customHeight="1">
      <c r="A11" s="2042"/>
      <c r="B11" s="2043"/>
      <c r="C11" s="981"/>
      <c r="D11" s="981"/>
      <c r="E11" s="981"/>
      <c r="F11" s="981"/>
      <c r="G11" s="981"/>
      <c r="H11" s="2044"/>
      <c r="I11" s="2045"/>
      <c r="J11" s="2044"/>
      <c r="K11" s="2046"/>
    </row>
    <row r="12" spans="1:12" ht="30" customHeight="1">
      <c r="A12" s="2042"/>
      <c r="B12" s="2043"/>
      <c r="C12" s="981"/>
      <c r="D12" s="981"/>
      <c r="E12" s="981"/>
      <c r="F12" s="981"/>
      <c r="G12" s="981"/>
      <c r="H12" s="2044"/>
      <c r="I12" s="2045"/>
      <c r="J12" s="2044"/>
      <c r="K12" s="2046"/>
    </row>
    <row r="13" spans="1:12" ht="30" customHeight="1">
      <c r="A13" s="2042"/>
      <c r="B13" s="2043"/>
      <c r="C13" s="981"/>
      <c r="D13" s="981"/>
      <c r="E13" s="981"/>
      <c r="F13" s="981"/>
      <c r="G13" s="981"/>
      <c r="H13" s="2044"/>
      <c r="I13" s="2045"/>
      <c r="J13" s="2044"/>
      <c r="K13" s="2046"/>
    </row>
    <row r="14" spans="1:12" ht="30" customHeight="1">
      <c r="A14" s="2042"/>
      <c r="B14" s="2043"/>
      <c r="C14" s="981"/>
      <c r="D14" s="981"/>
      <c r="E14" s="981"/>
      <c r="F14" s="981"/>
      <c r="G14" s="981"/>
      <c r="H14" s="2044"/>
      <c r="I14" s="2045"/>
      <c r="J14" s="2044"/>
      <c r="K14" s="2046"/>
    </row>
    <row r="15" spans="1:12" ht="30" customHeight="1">
      <c r="A15" s="2042"/>
      <c r="B15" s="2043"/>
      <c r="C15" s="981"/>
      <c r="D15" s="981"/>
      <c r="E15" s="981"/>
      <c r="F15" s="981"/>
      <c r="G15" s="981"/>
      <c r="H15" s="2044"/>
      <c r="I15" s="2045"/>
      <c r="J15" s="2044"/>
      <c r="K15" s="2046"/>
    </row>
    <row r="16" spans="1:12" ht="30" customHeight="1">
      <c r="A16" s="2042"/>
      <c r="B16" s="2043"/>
      <c r="C16" s="981"/>
      <c r="D16" s="981"/>
      <c r="E16" s="981"/>
      <c r="F16" s="981"/>
      <c r="G16" s="981"/>
      <c r="H16" s="2044"/>
      <c r="I16" s="2045"/>
      <c r="J16" s="2044"/>
      <c r="K16" s="2046"/>
    </row>
    <row r="17" spans="1:11" ht="30" customHeight="1">
      <c r="A17" s="2042"/>
      <c r="B17" s="2043"/>
      <c r="C17" s="981"/>
      <c r="D17" s="981"/>
      <c r="E17" s="981"/>
      <c r="F17" s="981"/>
      <c r="G17" s="981"/>
      <c r="H17" s="2044"/>
      <c r="I17" s="2045"/>
      <c r="J17" s="2044"/>
      <c r="K17" s="2046"/>
    </row>
    <row r="18" spans="1:11" ht="30" customHeight="1">
      <c r="A18" s="2042"/>
      <c r="B18" s="2043"/>
      <c r="C18" s="981"/>
      <c r="D18" s="981"/>
      <c r="E18" s="981"/>
      <c r="F18" s="981"/>
      <c r="G18" s="981"/>
      <c r="H18" s="2044"/>
      <c r="I18" s="2045"/>
      <c r="J18" s="2044"/>
      <c r="K18" s="2046"/>
    </row>
    <row r="19" spans="1:11" ht="30" customHeight="1">
      <c r="A19" s="2042"/>
      <c r="B19" s="2043"/>
      <c r="C19" s="981"/>
      <c r="D19" s="981"/>
      <c r="E19" s="981"/>
      <c r="F19" s="981"/>
      <c r="G19" s="981"/>
      <c r="H19" s="2044"/>
      <c r="I19" s="2045"/>
      <c r="J19" s="2044"/>
      <c r="K19" s="2046"/>
    </row>
    <row r="20" spans="1:11" ht="6" customHeight="1"/>
    <row r="21" spans="1:11">
      <c r="A21" s="574" t="s">
        <v>1806</v>
      </c>
      <c r="K21" s="982"/>
    </row>
    <row r="22" spans="1:11">
      <c r="A22" s="574" t="s">
        <v>1807</v>
      </c>
    </row>
    <row r="24" spans="1:11" s="977" customFormat="1">
      <c r="A24" s="574" t="s">
        <v>802</v>
      </c>
      <c r="B24" s="982" t="s">
        <v>832</v>
      </c>
      <c r="C24" s="574"/>
      <c r="D24" s="982" t="s">
        <v>833</v>
      </c>
      <c r="F24" s="982" t="s">
        <v>834</v>
      </c>
      <c r="H24" s="574"/>
      <c r="I24" s="574"/>
      <c r="J24" s="574"/>
      <c r="K24" s="983" t="s">
        <v>1808</v>
      </c>
    </row>
    <row r="25" spans="1:11" s="977" customFormat="1" ht="21" customHeight="1">
      <c r="D25" s="982" t="s">
        <v>853</v>
      </c>
    </row>
  </sheetData>
  <mergeCells count="42">
    <mergeCell ref="A6:K6"/>
    <mergeCell ref="H1:I1"/>
    <mergeCell ref="J1:K1"/>
    <mergeCell ref="H2:I2"/>
    <mergeCell ref="J2:K2"/>
    <mergeCell ref="A4:K4"/>
    <mergeCell ref="A8:B9"/>
    <mergeCell ref="C8:C9"/>
    <mergeCell ref="D8:E8"/>
    <mergeCell ref="F8:K8"/>
    <mergeCell ref="H9:I9"/>
    <mergeCell ref="J9:K9"/>
    <mergeCell ref="A10:B10"/>
    <mergeCell ref="H10:I10"/>
    <mergeCell ref="J10:K10"/>
    <mergeCell ref="A11:B11"/>
    <mergeCell ref="H11:I11"/>
    <mergeCell ref="J11:K11"/>
    <mergeCell ref="A12:B12"/>
    <mergeCell ref="H12:I12"/>
    <mergeCell ref="J12:K12"/>
    <mergeCell ref="A13:B13"/>
    <mergeCell ref="H13:I13"/>
    <mergeCell ref="J13:K13"/>
    <mergeCell ref="A14:B14"/>
    <mergeCell ref="H14:I14"/>
    <mergeCell ref="J14:K14"/>
    <mergeCell ref="A15:B15"/>
    <mergeCell ref="H15:I15"/>
    <mergeCell ref="J15:K15"/>
    <mergeCell ref="A16:B16"/>
    <mergeCell ref="H16:I16"/>
    <mergeCell ref="J16:K16"/>
    <mergeCell ref="A17:B17"/>
    <mergeCell ref="H17:I17"/>
    <mergeCell ref="J17:K17"/>
    <mergeCell ref="A18:B18"/>
    <mergeCell ref="H18:I18"/>
    <mergeCell ref="J18:K18"/>
    <mergeCell ref="A19:B19"/>
    <mergeCell ref="H19:I19"/>
    <mergeCell ref="J19:K19"/>
  </mergeCells>
  <phoneticPr fontId="2" type="noConversion"/>
  <hyperlinks>
    <hyperlink ref="L4" location="預告統計資料發布時間表!A1" display="回發布時間表" xr:uid="{18A103B7-AE10-4B3E-9DD4-5FBEFFECAA61}"/>
  </hyperlinks>
  <pageMargins left="0.6692913385826772" right="0" top="0.31496062992125984" bottom="0.39370078740157483" header="0.19685039370078741" footer="0"/>
  <pageSetup paperSize="9" orientation="landscape" r:id="rId1"/>
  <headerFooter differentOddEven="1" alignWithMargins="0">
    <oddFooter>&amp;C&amp;"Times New Roman,標準"4-5</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C75C-AECF-45F4-AC25-AE05A9BA0CCC}">
  <dimension ref="A1:K22"/>
  <sheetViews>
    <sheetView workbookViewId="0">
      <selection activeCell="C4" sqref="C4:H4"/>
    </sheetView>
  </sheetViews>
  <sheetFormatPr defaultColWidth="8.875" defaultRowHeight="16.5"/>
  <cols>
    <col min="1" max="1" width="18.125" style="533" customWidth="1"/>
    <col min="2" max="11" width="11.625" style="533" customWidth="1"/>
    <col min="12" max="256" width="8.875" style="533"/>
    <col min="257" max="257" width="18.125" style="533" customWidth="1"/>
    <col min="258" max="267" width="11.625" style="533" customWidth="1"/>
    <col min="268" max="512" width="8.875" style="533"/>
    <col min="513" max="513" width="18.125" style="533" customWidth="1"/>
    <col min="514" max="523" width="11.625" style="533" customWidth="1"/>
    <col min="524" max="768" width="8.875" style="533"/>
    <col min="769" max="769" width="18.125" style="533" customWidth="1"/>
    <col min="770" max="779" width="11.625" style="533" customWidth="1"/>
    <col min="780" max="1024" width="8.875" style="533"/>
    <col min="1025" max="1025" width="18.125" style="533" customWidth="1"/>
    <col min="1026" max="1035" width="11.625" style="533" customWidth="1"/>
    <col min="1036" max="1280" width="8.875" style="533"/>
    <col min="1281" max="1281" width="18.125" style="533" customWidth="1"/>
    <col min="1282" max="1291" width="11.625" style="533" customWidth="1"/>
    <col min="1292" max="1536" width="8.875" style="533"/>
    <col min="1537" max="1537" width="18.125" style="533" customWidth="1"/>
    <col min="1538" max="1547" width="11.625" style="533" customWidth="1"/>
    <col min="1548" max="1792" width="8.875" style="533"/>
    <col min="1793" max="1793" width="18.125" style="533" customWidth="1"/>
    <col min="1794" max="1803" width="11.625" style="533" customWidth="1"/>
    <col min="1804" max="2048" width="8.875" style="533"/>
    <col min="2049" max="2049" width="18.125" style="533" customWidth="1"/>
    <col min="2050" max="2059" width="11.625" style="533" customWidth="1"/>
    <col min="2060" max="2304" width="8.875" style="533"/>
    <col min="2305" max="2305" width="18.125" style="533" customWidth="1"/>
    <col min="2306" max="2315" width="11.625" style="533" customWidth="1"/>
    <col min="2316" max="2560" width="8.875" style="533"/>
    <col min="2561" max="2561" width="18.125" style="533" customWidth="1"/>
    <col min="2562" max="2571" width="11.625" style="533" customWidth="1"/>
    <col min="2572" max="2816" width="8.875" style="533"/>
    <col min="2817" max="2817" width="18.125" style="533" customWidth="1"/>
    <col min="2818" max="2827" width="11.625" style="533" customWidth="1"/>
    <col min="2828" max="3072" width="8.875" style="533"/>
    <col min="3073" max="3073" width="18.125" style="533" customWidth="1"/>
    <col min="3074" max="3083" width="11.625" style="533" customWidth="1"/>
    <col min="3084" max="3328" width="8.875" style="533"/>
    <col min="3329" max="3329" width="18.125" style="533" customWidth="1"/>
    <col min="3330" max="3339" width="11.625" style="533" customWidth="1"/>
    <col min="3340" max="3584" width="8.875" style="533"/>
    <col min="3585" max="3585" width="18.125" style="533" customWidth="1"/>
    <col min="3586" max="3595" width="11.625" style="533" customWidth="1"/>
    <col min="3596" max="3840" width="8.875" style="533"/>
    <col min="3841" max="3841" width="18.125" style="533" customWidth="1"/>
    <col min="3842" max="3851" width="11.625" style="533" customWidth="1"/>
    <col min="3852" max="4096" width="8.875" style="533"/>
    <col min="4097" max="4097" width="18.125" style="533" customWidth="1"/>
    <col min="4098" max="4107" width="11.625" style="533" customWidth="1"/>
    <col min="4108" max="4352" width="8.875" style="533"/>
    <col min="4353" max="4353" width="18.125" style="533" customWidth="1"/>
    <col min="4354" max="4363" width="11.625" style="533" customWidth="1"/>
    <col min="4364" max="4608" width="8.875" style="533"/>
    <col min="4609" max="4609" width="18.125" style="533" customWidth="1"/>
    <col min="4610" max="4619" width="11.625" style="533" customWidth="1"/>
    <col min="4620" max="4864" width="8.875" style="533"/>
    <col min="4865" max="4865" width="18.125" style="533" customWidth="1"/>
    <col min="4866" max="4875" width="11.625" style="533" customWidth="1"/>
    <col min="4876" max="5120" width="8.875" style="533"/>
    <col min="5121" max="5121" width="18.125" style="533" customWidth="1"/>
    <col min="5122" max="5131" width="11.625" style="533" customWidth="1"/>
    <col min="5132" max="5376" width="8.875" style="533"/>
    <col min="5377" max="5377" width="18.125" style="533" customWidth="1"/>
    <col min="5378" max="5387" width="11.625" style="533" customWidth="1"/>
    <col min="5388" max="5632" width="8.875" style="533"/>
    <col min="5633" max="5633" width="18.125" style="533" customWidth="1"/>
    <col min="5634" max="5643" width="11.625" style="533" customWidth="1"/>
    <col min="5644" max="5888" width="8.875" style="533"/>
    <col min="5889" max="5889" width="18.125" style="533" customWidth="1"/>
    <col min="5890" max="5899" width="11.625" style="533" customWidth="1"/>
    <col min="5900" max="6144" width="8.875" style="533"/>
    <col min="6145" max="6145" width="18.125" style="533" customWidth="1"/>
    <col min="6146" max="6155" width="11.625" style="533" customWidth="1"/>
    <col min="6156" max="6400" width="8.875" style="533"/>
    <col min="6401" max="6401" width="18.125" style="533" customWidth="1"/>
    <col min="6402" max="6411" width="11.625" style="533" customWidth="1"/>
    <col min="6412" max="6656" width="8.875" style="533"/>
    <col min="6657" max="6657" width="18.125" style="533" customWidth="1"/>
    <col min="6658" max="6667" width="11.625" style="533" customWidth="1"/>
    <col min="6668" max="6912" width="8.875" style="533"/>
    <col min="6913" max="6913" width="18.125" style="533" customWidth="1"/>
    <col min="6914" max="6923" width="11.625" style="533" customWidth="1"/>
    <col min="6924" max="7168" width="8.875" style="533"/>
    <col min="7169" max="7169" width="18.125" style="533" customWidth="1"/>
    <col min="7170" max="7179" width="11.625" style="533" customWidth="1"/>
    <col min="7180" max="7424" width="8.875" style="533"/>
    <col min="7425" max="7425" width="18.125" style="533" customWidth="1"/>
    <col min="7426" max="7435" width="11.625" style="533" customWidth="1"/>
    <col min="7436" max="7680" width="8.875" style="533"/>
    <col min="7681" max="7681" width="18.125" style="533" customWidth="1"/>
    <col min="7682" max="7691" width="11.625" style="533" customWidth="1"/>
    <col min="7692" max="7936" width="8.875" style="533"/>
    <col min="7937" max="7937" width="18.125" style="533" customWidth="1"/>
    <col min="7938" max="7947" width="11.625" style="533" customWidth="1"/>
    <col min="7948" max="8192" width="8.875" style="533"/>
    <col min="8193" max="8193" width="18.125" style="533" customWidth="1"/>
    <col min="8194" max="8203" width="11.625" style="533" customWidth="1"/>
    <col min="8204" max="8448" width="8.875" style="533"/>
    <col min="8449" max="8449" width="18.125" style="533" customWidth="1"/>
    <col min="8450" max="8459" width="11.625" style="533" customWidth="1"/>
    <col min="8460" max="8704" width="8.875" style="533"/>
    <col min="8705" max="8705" width="18.125" style="533" customWidth="1"/>
    <col min="8706" max="8715" width="11.625" style="533" customWidth="1"/>
    <col min="8716" max="8960" width="8.875" style="533"/>
    <col min="8961" max="8961" width="18.125" style="533" customWidth="1"/>
    <col min="8962" max="8971" width="11.625" style="533" customWidth="1"/>
    <col min="8972" max="9216" width="8.875" style="533"/>
    <col min="9217" max="9217" width="18.125" style="533" customWidth="1"/>
    <col min="9218" max="9227" width="11.625" style="533" customWidth="1"/>
    <col min="9228" max="9472" width="8.875" style="533"/>
    <col min="9473" max="9473" width="18.125" style="533" customWidth="1"/>
    <col min="9474" max="9483" width="11.625" style="533" customWidth="1"/>
    <col min="9484" max="9728" width="8.875" style="533"/>
    <col min="9729" max="9729" width="18.125" style="533" customWidth="1"/>
    <col min="9730" max="9739" width="11.625" style="533" customWidth="1"/>
    <col min="9740" max="9984" width="8.875" style="533"/>
    <col min="9985" max="9985" width="18.125" style="533" customWidth="1"/>
    <col min="9986" max="9995" width="11.625" style="533" customWidth="1"/>
    <col min="9996" max="10240" width="8.875" style="533"/>
    <col min="10241" max="10241" width="18.125" style="533" customWidth="1"/>
    <col min="10242" max="10251" width="11.625" style="533" customWidth="1"/>
    <col min="10252" max="10496" width="8.875" style="533"/>
    <col min="10497" max="10497" width="18.125" style="533" customWidth="1"/>
    <col min="10498" max="10507" width="11.625" style="533" customWidth="1"/>
    <col min="10508" max="10752" width="8.875" style="533"/>
    <col min="10753" max="10753" width="18.125" style="533" customWidth="1"/>
    <col min="10754" max="10763" width="11.625" style="533" customWidth="1"/>
    <col min="10764" max="11008" width="8.875" style="533"/>
    <col min="11009" max="11009" width="18.125" style="533" customWidth="1"/>
    <col min="11010" max="11019" width="11.625" style="533" customWidth="1"/>
    <col min="11020" max="11264" width="8.875" style="533"/>
    <col min="11265" max="11265" width="18.125" style="533" customWidth="1"/>
    <col min="11266" max="11275" width="11.625" style="533" customWidth="1"/>
    <col min="11276" max="11520" width="8.875" style="533"/>
    <col min="11521" max="11521" width="18.125" style="533" customWidth="1"/>
    <col min="11522" max="11531" width="11.625" style="533" customWidth="1"/>
    <col min="11532" max="11776" width="8.875" style="533"/>
    <col min="11777" max="11777" width="18.125" style="533" customWidth="1"/>
    <col min="11778" max="11787" width="11.625" style="533" customWidth="1"/>
    <col min="11788" max="12032" width="8.875" style="533"/>
    <col min="12033" max="12033" width="18.125" style="533" customWidth="1"/>
    <col min="12034" max="12043" width="11.625" style="533" customWidth="1"/>
    <col min="12044" max="12288" width="8.875" style="533"/>
    <col min="12289" max="12289" width="18.125" style="533" customWidth="1"/>
    <col min="12290" max="12299" width="11.625" style="533" customWidth="1"/>
    <col min="12300" max="12544" width="8.875" style="533"/>
    <col min="12545" max="12545" width="18.125" style="533" customWidth="1"/>
    <col min="12546" max="12555" width="11.625" style="533" customWidth="1"/>
    <col min="12556" max="12800" width="8.875" style="533"/>
    <col min="12801" max="12801" width="18.125" style="533" customWidth="1"/>
    <col min="12802" max="12811" width="11.625" style="533" customWidth="1"/>
    <col min="12812" max="13056" width="8.875" style="533"/>
    <col min="13057" max="13057" width="18.125" style="533" customWidth="1"/>
    <col min="13058" max="13067" width="11.625" style="533" customWidth="1"/>
    <col min="13068" max="13312" width="8.875" style="533"/>
    <col min="13313" max="13313" width="18.125" style="533" customWidth="1"/>
    <col min="13314" max="13323" width="11.625" style="533" customWidth="1"/>
    <col min="13324" max="13568" width="8.875" style="533"/>
    <col min="13569" max="13569" width="18.125" style="533" customWidth="1"/>
    <col min="13570" max="13579" width="11.625" style="533" customWidth="1"/>
    <col min="13580" max="13824" width="8.875" style="533"/>
    <col min="13825" max="13825" width="18.125" style="533" customWidth="1"/>
    <col min="13826" max="13835" width="11.625" style="533" customWidth="1"/>
    <col min="13836" max="14080" width="8.875" style="533"/>
    <col min="14081" max="14081" width="18.125" style="533" customWidth="1"/>
    <col min="14082" max="14091" width="11.625" style="533" customWidth="1"/>
    <col min="14092" max="14336" width="8.875" style="533"/>
    <col min="14337" max="14337" width="18.125" style="533" customWidth="1"/>
    <col min="14338" max="14347" width="11.625" style="533" customWidth="1"/>
    <col min="14348" max="14592" width="8.875" style="533"/>
    <col min="14593" max="14593" width="18.125" style="533" customWidth="1"/>
    <col min="14594" max="14603" width="11.625" style="533" customWidth="1"/>
    <col min="14604" max="14848" width="8.875" style="533"/>
    <col min="14849" max="14849" width="18.125" style="533" customWidth="1"/>
    <col min="14850" max="14859" width="11.625" style="533" customWidth="1"/>
    <col min="14860" max="15104" width="8.875" style="533"/>
    <col min="15105" max="15105" width="18.125" style="533" customWidth="1"/>
    <col min="15106" max="15115" width="11.625" style="533" customWidth="1"/>
    <col min="15116" max="15360" width="8.875" style="533"/>
    <col min="15361" max="15361" width="18.125" style="533" customWidth="1"/>
    <col min="15362" max="15371" width="11.625" style="533" customWidth="1"/>
    <col min="15372" max="15616" width="8.875" style="533"/>
    <col min="15617" max="15617" width="18.125" style="533" customWidth="1"/>
    <col min="15618" max="15627" width="11.625" style="533" customWidth="1"/>
    <col min="15628" max="15872" width="8.875" style="533"/>
    <col min="15873" max="15873" width="18.125" style="533" customWidth="1"/>
    <col min="15874" max="15883" width="11.625" style="533" customWidth="1"/>
    <col min="15884" max="16128" width="8.875" style="533"/>
    <col min="16129" max="16129" width="18.125" style="533" customWidth="1"/>
    <col min="16130" max="16139" width="11.625" style="533" customWidth="1"/>
    <col min="16140" max="16384" width="8.875" style="533"/>
  </cols>
  <sheetData>
    <row r="1" spans="1:11" ht="18.75" customHeight="1">
      <c r="A1" s="532" t="s">
        <v>1316</v>
      </c>
      <c r="H1" s="534"/>
      <c r="I1" s="532" t="s">
        <v>732</v>
      </c>
      <c r="J1" s="2066" t="s">
        <v>856</v>
      </c>
      <c r="K1" s="2067"/>
    </row>
    <row r="2" spans="1:11" ht="19.5" customHeight="1">
      <c r="A2" s="535" t="s">
        <v>1317</v>
      </c>
      <c r="B2" s="536" t="s">
        <v>1318</v>
      </c>
      <c r="C2" s="537"/>
      <c r="D2" s="537"/>
      <c r="E2" s="537"/>
      <c r="F2" s="537"/>
      <c r="G2" s="537"/>
      <c r="H2" s="538"/>
      <c r="I2" s="532" t="s">
        <v>924</v>
      </c>
      <c r="J2" s="2068" t="s">
        <v>1319</v>
      </c>
      <c r="K2" s="2069"/>
    </row>
    <row r="3" spans="1:11" ht="30.75" customHeight="1">
      <c r="C3" s="2070" t="s">
        <v>1320</v>
      </c>
      <c r="D3" s="2071"/>
      <c r="E3" s="2071"/>
      <c r="F3" s="2071"/>
      <c r="G3" s="2071"/>
      <c r="H3" s="2071"/>
      <c r="I3" s="539"/>
      <c r="J3" s="540"/>
    </row>
    <row r="4" spans="1:11" ht="20.25" customHeight="1">
      <c r="C4" s="2072" t="s">
        <v>1359</v>
      </c>
      <c r="D4" s="2073"/>
      <c r="E4" s="2073"/>
      <c r="F4" s="2073"/>
      <c r="G4" s="2073"/>
      <c r="H4" s="2073"/>
      <c r="I4" s="541"/>
      <c r="J4" s="542"/>
      <c r="K4" s="446" t="s">
        <v>113</v>
      </c>
    </row>
    <row r="5" spans="1:11" ht="21.75" customHeight="1">
      <c r="A5" s="2074" t="s">
        <v>1321</v>
      </c>
      <c r="B5" s="2076" t="s">
        <v>1322</v>
      </c>
      <c r="C5" s="2077"/>
      <c r="D5" s="2080" t="s">
        <v>1323</v>
      </c>
      <c r="E5" s="2081"/>
      <c r="F5" s="2081"/>
      <c r="G5" s="2082"/>
      <c r="H5" s="2083" t="s">
        <v>1324</v>
      </c>
      <c r="I5" s="2083"/>
      <c r="J5" s="2083"/>
      <c r="K5" s="2084"/>
    </row>
    <row r="6" spans="1:11" ht="20.25" customHeight="1">
      <c r="A6" s="2075"/>
      <c r="B6" s="2078"/>
      <c r="C6" s="2079"/>
      <c r="D6" s="2085" t="s">
        <v>1325</v>
      </c>
      <c r="E6" s="2086"/>
      <c r="F6" s="2085" t="s">
        <v>1326</v>
      </c>
      <c r="G6" s="2086"/>
      <c r="H6" s="2087" t="s">
        <v>1327</v>
      </c>
      <c r="I6" s="2088"/>
      <c r="J6" s="2089" t="s">
        <v>1328</v>
      </c>
      <c r="K6" s="2090"/>
    </row>
    <row r="7" spans="1:11" ht="26.1" customHeight="1">
      <c r="A7" s="543" t="s">
        <v>1000</v>
      </c>
      <c r="B7" s="549"/>
      <c r="C7" s="552">
        <v>0.31788314000000001</v>
      </c>
      <c r="D7" s="551"/>
      <c r="E7" s="550">
        <v>0</v>
      </c>
      <c r="F7" s="551"/>
      <c r="G7" s="550">
        <v>724</v>
      </c>
      <c r="H7" s="551"/>
      <c r="I7" s="550">
        <v>0</v>
      </c>
      <c r="J7" s="551"/>
      <c r="K7" s="551">
        <v>2278</v>
      </c>
    </row>
    <row r="8" spans="1:11" ht="26.1" customHeight="1">
      <c r="A8" s="545"/>
      <c r="B8" s="544"/>
      <c r="C8" s="546"/>
      <c r="E8" s="546"/>
      <c r="G8" s="546"/>
      <c r="I8" s="546"/>
    </row>
    <row r="9" spans="1:11" ht="26.1" customHeight="1">
      <c r="A9" s="545"/>
      <c r="B9" s="544"/>
      <c r="C9" s="546"/>
      <c r="E9" s="546"/>
      <c r="G9" s="546"/>
      <c r="I9" s="546"/>
    </row>
    <row r="10" spans="1:11" ht="26.1" customHeight="1">
      <c r="A10" s="545"/>
      <c r="B10" s="544"/>
      <c r="C10" s="546"/>
      <c r="E10" s="546"/>
      <c r="G10" s="546"/>
      <c r="I10" s="546"/>
    </row>
    <row r="11" spans="1:11" ht="26.1" customHeight="1">
      <c r="A11" s="545"/>
      <c r="B11" s="544"/>
      <c r="C11" s="546"/>
      <c r="E11" s="546"/>
      <c r="G11" s="546"/>
      <c r="I11" s="546"/>
    </row>
    <row r="12" spans="1:11" ht="26.1" customHeight="1">
      <c r="A12" s="545"/>
      <c r="B12" s="544"/>
      <c r="C12" s="546"/>
      <c r="E12" s="546"/>
      <c r="G12" s="546"/>
      <c r="I12" s="546"/>
    </row>
    <row r="13" spans="1:11" ht="26.1" customHeight="1">
      <c r="A13" s="545"/>
      <c r="B13" s="544"/>
      <c r="C13" s="546"/>
      <c r="E13" s="546"/>
      <c r="G13" s="546"/>
      <c r="I13" s="546"/>
    </row>
    <row r="14" spans="1:11" ht="26.1" customHeight="1">
      <c r="A14" s="545"/>
      <c r="B14" s="544"/>
      <c r="C14" s="546"/>
      <c r="E14" s="546"/>
      <c r="G14" s="546"/>
      <c r="I14" s="546"/>
    </row>
    <row r="15" spans="1:11" ht="26.1" customHeight="1">
      <c r="A15" s="547"/>
      <c r="B15" s="536"/>
      <c r="C15" s="548"/>
      <c r="D15" s="537"/>
      <c r="E15" s="548"/>
      <c r="F15" s="537"/>
      <c r="G15" s="548"/>
      <c r="H15" s="537"/>
      <c r="I15" s="548"/>
      <c r="J15" s="537"/>
      <c r="K15" s="537"/>
    </row>
    <row r="16" spans="1:11" ht="21.75" customHeight="1">
      <c r="A16" s="533" t="s">
        <v>802</v>
      </c>
      <c r="C16" s="533" t="s">
        <v>913</v>
      </c>
      <c r="F16" s="533" t="s">
        <v>833</v>
      </c>
      <c r="I16" s="533" t="s">
        <v>834</v>
      </c>
    </row>
    <row r="17" spans="1:11">
      <c r="F17" s="533" t="s">
        <v>853</v>
      </c>
    </row>
    <row r="18" spans="1:11" ht="22.5" customHeight="1">
      <c r="A18" s="533" t="s">
        <v>1329</v>
      </c>
      <c r="I18" s="533" t="s">
        <v>1331</v>
      </c>
    </row>
    <row r="19" spans="1:11" ht="18" customHeight="1">
      <c r="A19" s="533" t="s">
        <v>1330</v>
      </c>
    </row>
    <row r="21" spans="1:11">
      <c r="B21" s="540"/>
      <c r="C21" s="540"/>
      <c r="D21" s="540"/>
      <c r="E21" s="540"/>
      <c r="F21" s="540"/>
      <c r="G21" s="540"/>
      <c r="H21" s="540"/>
      <c r="I21" s="540"/>
      <c r="J21" s="540"/>
      <c r="K21" s="540"/>
    </row>
    <row r="22" spans="1:11">
      <c r="B22" s="540"/>
      <c r="C22" s="540"/>
      <c r="D22" s="540"/>
      <c r="E22" s="540"/>
      <c r="F22" s="541"/>
      <c r="G22" s="541"/>
      <c r="H22" s="541"/>
      <c r="I22" s="541"/>
      <c r="J22" s="541"/>
      <c r="K22" s="540"/>
    </row>
  </sheetData>
  <mergeCells count="12">
    <mergeCell ref="J1:K1"/>
    <mergeCell ref="J2:K2"/>
    <mergeCell ref="C3:H3"/>
    <mergeCell ref="C4:H4"/>
    <mergeCell ref="A5:A6"/>
    <mergeCell ref="B5:C6"/>
    <mergeCell ref="D5:G5"/>
    <mergeCell ref="H5:K5"/>
    <mergeCell ref="D6:E6"/>
    <mergeCell ref="F6:G6"/>
    <mergeCell ref="H6:I6"/>
    <mergeCell ref="J6:K6"/>
  </mergeCells>
  <phoneticPr fontId="2" type="noConversion"/>
  <hyperlinks>
    <hyperlink ref="K4" location="預告統計資料發布時間表!A1" display="回發布時間表" xr:uid="{0BEEF34E-EE73-4568-BEA1-AD104EA28CD3}"/>
  </hyperlinks>
  <printOptions horizontalCentered="1"/>
  <pageMargins left="0.35433070866141736" right="0.15748031496062992" top="0.39370078740157483" bottom="0.19685039370078741" header="0.51181102362204722" footer="0.23"/>
  <pageSetup paperSize="9" orientation="landscape" r:id="rId1"/>
  <headerFooter alignWithMargins="0">
    <oddFooter>&amp;C&amp;"Times New Roman,標準"2-11</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70E9-07D9-4911-819B-DB9EE44AD09D}">
  <dimension ref="A1:AC31"/>
  <sheetViews>
    <sheetView workbookViewId="0">
      <selection activeCell="AA5" sqref="AA5"/>
    </sheetView>
  </sheetViews>
  <sheetFormatPr defaultRowHeight="16.5"/>
  <cols>
    <col min="1" max="1" width="2.25" style="457" customWidth="1"/>
    <col min="2" max="2" width="10.375" style="457" customWidth="1"/>
    <col min="3" max="4" width="5.5" style="457" customWidth="1"/>
    <col min="5" max="5" width="7.25" style="457" customWidth="1"/>
    <col min="6" max="15" width="5.5" style="457" customWidth="1"/>
    <col min="16" max="16" width="8.125" style="457" customWidth="1"/>
    <col min="17" max="17" width="5.5" style="457" customWidth="1"/>
    <col min="18" max="18" width="8.375" style="457" customWidth="1"/>
    <col min="19" max="19" width="5.75" style="457" customWidth="1"/>
    <col min="20" max="20" width="7.875" style="457" customWidth="1"/>
    <col min="21" max="21" width="5" style="457" customWidth="1"/>
    <col min="22" max="22" width="6.625" style="457" customWidth="1"/>
    <col min="23" max="23" width="5.625" style="457" customWidth="1"/>
    <col min="24" max="24" width="7.875" style="457" customWidth="1"/>
    <col min="25" max="25" width="5.875" style="457" customWidth="1"/>
    <col min="26" max="26" width="6.625" style="457" customWidth="1"/>
    <col min="27" max="27" width="5.75" style="457" customWidth="1"/>
    <col min="28" max="28" width="9.125" style="457" customWidth="1"/>
    <col min="29" max="29" width="2.75" style="457" customWidth="1"/>
    <col min="30" max="256" width="9" style="457"/>
    <col min="257" max="257" width="2.25" style="457" customWidth="1"/>
    <col min="258" max="258" width="10.375" style="457" customWidth="1"/>
    <col min="259" max="260" width="5.5" style="457" customWidth="1"/>
    <col min="261" max="261" width="7.25" style="457" customWidth="1"/>
    <col min="262" max="271" width="5.5" style="457" customWidth="1"/>
    <col min="272" max="272" width="8.125" style="457" customWidth="1"/>
    <col min="273" max="273" width="5.5" style="457" customWidth="1"/>
    <col min="274" max="274" width="8.375" style="457" customWidth="1"/>
    <col min="275" max="275" width="5.75" style="457" customWidth="1"/>
    <col min="276" max="276" width="7.875" style="457" customWidth="1"/>
    <col min="277" max="277" width="5" style="457" customWidth="1"/>
    <col min="278" max="278" width="6.625" style="457" customWidth="1"/>
    <col min="279" max="279" width="5.625" style="457" customWidth="1"/>
    <col min="280" max="280" width="7.875" style="457" customWidth="1"/>
    <col min="281" max="281" width="5.875" style="457" customWidth="1"/>
    <col min="282" max="282" width="6.625" style="457" customWidth="1"/>
    <col min="283" max="283" width="5.75" style="457" customWidth="1"/>
    <col min="284" max="284" width="9.125" style="457" customWidth="1"/>
    <col min="285" max="285" width="2.75" style="457" customWidth="1"/>
    <col min="286" max="512" width="9" style="457"/>
    <col min="513" max="513" width="2.25" style="457" customWidth="1"/>
    <col min="514" max="514" width="10.375" style="457" customWidth="1"/>
    <col min="515" max="516" width="5.5" style="457" customWidth="1"/>
    <col min="517" max="517" width="7.25" style="457" customWidth="1"/>
    <col min="518" max="527" width="5.5" style="457" customWidth="1"/>
    <col min="528" max="528" width="8.125" style="457" customWidth="1"/>
    <col min="529" max="529" width="5.5" style="457" customWidth="1"/>
    <col min="530" max="530" width="8.375" style="457" customWidth="1"/>
    <col min="531" max="531" width="5.75" style="457" customWidth="1"/>
    <col min="532" max="532" width="7.875" style="457" customWidth="1"/>
    <col min="533" max="533" width="5" style="457" customWidth="1"/>
    <col min="534" max="534" width="6.625" style="457" customWidth="1"/>
    <col min="535" max="535" width="5.625" style="457" customWidth="1"/>
    <col min="536" max="536" width="7.875" style="457" customWidth="1"/>
    <col min="537" max="537" width="5.875" style="457" customWidth="1"/>
    <col min="538" max="538" width="6.625" style="457" customWidth="1"/>
    <col min="539" max="539" width="5.75" style="457" customWidth="1"/>
    <col min="540" max="540" width="9.125" style="457" customWidth="1"/>
    <col min="541" max="541" width="2.75" style="457" customWidth="1"/>
    <col min="542" max="768" width="9" style="457"/>
    <col min="769" max="769" width="2.25" style="457" customWidth="1"/>
    <col min="770" max="770" width="10.375" style="457" customWidth="1"/>
    <col min="771" max="772" width="5.5" style="457" customWidth="1"/>
    <col min="773" max="773" width="7.25" style="457" customWidth="1"/>
    <col min="774" max="783" width="5.5" style="457" customWidth="1"/>
    <col min="784" max="784" width="8.125" style="457" customWidth="1"/>
    <col min="785" max="785" width="5.5" style="457" customWidth="1"/>
    <col min="786" max="786" width="8.375" style="457" customWidth="1"/>
    <col min="787" max="787" width="5.75" style="457" customWidth="1"/>
    <col min="788" max="788" width="7.875" style="457" customWidth="1"/>
    <col min="789" max="789" width="5" style="457" customWidth="1"/>
    <col min="790" max="790" width="6.625" style="457" customWidth="1"/>
    <col min="791" max="791" width="5.625" style="457" customWidth="1"/>
    <col min="792" max="792" width="7.875" style="457" customWidth="1"/>
    <col min="793" max="793" width="5.875" style="457" customWidth="1"/>
    <col min="794" max="794" width="6.625" style="457" customWidth="1"/>
    <col min="795" max="795" width="5.75" style="457" customWidth="1"/>
    <col min="796" max="796" width="9.125" style="457" customWidth="1"/>
    <col min="797" max="797" width="2.75" style="457" customWidth="1"/>
    <col min="798" max="1024" width="9" style="457"/>
    <col min="1025" max="1025" width="2.25" style="457" customWidth="1"/>
    <col min="1026" max="1026" width="10.375" style="457" customWidth="1"/>
    <col min="1027" max="1028" width="5.5" style="457" customWidth="1"/>
    <col min="1029" max="1029" width="7.25" style="457" customWidth="1"/>
    <col min="1030" max="1039" width="5.5" style="457" customWidth="1"/>
    <col min="1040" max="1040" width="8.125" style="457" customWidth="1"/>
    <col min="1041" max="1041" width="5.5" style="457" customWidth="1"/>
    <col min="1042" max="1042" width="8.375" style="457" customWidth="1"/>
    <col min="1043" max="1043" width="5.75" style="457" customWidth="1"/>
    <col min="1044" max="1044" width="7.875" style="457" customWidth="1"/>
    <col min="1045" max="1045" width="5" style="457" customWidth="1"/>
    <col min="1046" max="1046" width="6.625" style="457" customWidth="1"/>
    <col min="1047" max="1047" width="5.625" style="457" customWidth="1"/>
    <col min="1048" max="1048" width="7.875" style="457" customWidth="1"/>
    <col min="1049" max="1049" width="5.875" style="457" customWidth="1"/>
    <col min="1050" max="1050" width="6.625" style="457" customWidth="1"/>
    <col min="1051" max="1051" width="5.75" style="457" customWidth="1"/>
    <col min="1052" max="1052" width="9.125" style="457" customWidth="1"/>
    <col min="1053" max="1053" width="2.75" style="457" customWidth="1"/>
    <col min="1054" max="1280" width="9" style="457"/>
    <col min="1281" max="1281" width="2.25" style="457" customWidth="1"/>
    <col min="1282" max="1282" width="10.375" style="457" customWidth="1"/>
    <col min="1283" max="1284" width="5.5" style="457" customWidth="1"/>
    <col min="1285" max="1285" width="7.25" style="457" customWidth="1"/>
    <col min="1286" max="1295" width="5.5" style="457" customWidth="1"/>
    <col min="1296" max="1296" width="8.125" style="457" customWidth="1"/>
    <col min="1297" max="1297" width="5.5" style="457" customWidth="1"/>
    <col min="1298" max="1298" width="8.375" style="457" customWidth="1"/>
    <col min="1299" max="1299" width="5.75" style="457" customWidth="1"/>
    <col min="1300" max="1300" width="7.875" style="457" customWidth="1"/>
    <col min="1301" max="1301" width="5" style="457" customWidth="1"/>
    <col min="1302" max="1302" width="6.625" style="457" customWidth="1"/>
    <col min="1303" max="1303" width="5.625" style="457" customWidth="1"/>
    <col min="1304" max="1304" width="7.875" style="457" customWidth="1"/>
    <col min="1305" max="1305" width="5.875" style="457" customWidth="1"/>
    <col min="1306" max="1306" width="6.625" style="457" customWidth="1"/>
    <col min="1307" max="1307" width="5.75" style="457" customWidth="1"/>
    <col min="1308" max="1308" width="9.125" style="457" customWidth="1"/>
    <col min="1309" max="1309" width="2.75" style="457" customWidth="1"/>
    <col min="1310" max="1536" width="9" style="457"/>
    <col min="1537" max="1537" width="2.25" style="457" customWidth="1"/>
    <col min="1538" max="1538" width="10.375" style="457" customWidth="1"/>
    <col min="1539" max="1540" width="5.5" style="457" customWidth="1"/>
    <col min="1541" max="1541" width="7.25" style="457" customWidth="1"/>
    <col min="1542" max="1551" width="5.5" style="457" customWidth="1"/>
    <col min="1552" max="1552" width="8.125" style="457" customWidth="1"/>
    <col min="1553" max="1553" width="5.5" style="457" customWidth="1"/>
    <col min="1554" max="1554" width="8.375" style="457" customWidth="1"/>
    <col min="1555" max="1555" width="5.75" style="457" customWidth="1"/>
    <col min="1556" max="1556" width="7.875" style="457" customWidth="1"/>
    <col min="1557" max="1557" width="5" style="457" customWidth="1"/>
    <col min="1558" max="1558" width="6.625" style="457" customWidth="1"/>
    <col min="1559" max="1559" width="5.625" style="457" customWidth="1"/>
    <col min="1560" max="1560" width="7.875" style="457" customWidth="1"/>
    <col min="1561" max="1561" width="5.875" style="457" customWidth="1"/>
    <col min="1562" max="1562" width="6.625" style="457" customWidth="1"/>
    <col min="1563" max="1563" width="5.75" style="457" customWidth="1"/>
    <col min="1564" max="1564" width="9.125" style="457" customWidth="1"/>
    <col min="1565" max="1565" width="2.75" style="457" customWidth="1"/>
    <col min="1566" max="1792" width="9" style="457"/>
    <col min="1793" max="1793" width="2.25" style="457" customWidth="1"/>
    <col min="1794" max="1794" width="10.375" style="457" customWidth="1"/>
    <col min="1795" max="1796" width="5.5" style="457" customWidth="1"/>
    <col min="1797" max="1797" width="7.25" style="457" customWidth="1"/>
    <col min="1798" max="1807" width="5.5" style="457" customWidth="1"/>
    <col min="1808" max="1808" width="8.125" style="457" customWidth="1"/>
    <col min="1809" max="1809" width="5.5" style="457" customWidth="1"/>
    <col min="1810" max="1810" width="8.375" style="457" customWidth="1"/>
    <col min="1811" max="1811" width="5.75" style="457" customWidth="1"/>
    <col min="1812" max="1812" width="7.875" style="457" customWidth="1"/>
    <col min="1813" max="1813" width="5" style="457" customWidth="1"/>
    <col min="1814" max="1814" width="6.625" style="457" customWidth="1"/>
    <col min="1815" max="1815" width="5.625" style="457" customWidth="1"/>
    <col min="1816" max="1816" width="7.875" style="457" customWidth="1"/>
    <col min="1817" max="1817" width="5.875" style="457" customWidth="1"/>
    <col min="1818" max="1818" width="6.625" style="457" customWidth="1"/>
    <col min="1819" max="1819" width="5.75" style="457" customWidth="1"/>
    <col min="1820" max="1820" width="9.125" style="457" customWidth="1"/>
    <col min="1821" max="1821" width="2.75" style="457" customWidth="1"/>
    <col min="1822" max="2048" width="9" style="457"/>
    <col min="2049" max="2049" width="2.25" style="457" customWidth="1"/>
    <col min="2050" max="2050" width="10.375" style="457" customWidth="1"/>
    <col min="2051" max="2052" width="5.5" style="457" customWidth="1"/>
    <col min="2053" max="2053" width="7.25" style="457" customWidth="1"/>
    <col min="2054" max="2063" width="5.5" style="457" customWidth="1"/>
    <col min="2064" max="2064" width="8.125" style="457" customWidth="1"/>
    <col min="2065" max="2065" width="5.5" style="457" customWidth="1"/>
    <col min="2066" max="2066" width="8.375" style="457" customWidth="1"/>
    <col min="2067" max="2067" width="5.75" style="457" customWidth="1"/>
    <col min="2068" max="2068" width="7.875" style="457" customWidth="1"/>
    <col min="2069" max="2069" width="5" style="457" customWidth="1"/>
    <col min="2070" max="2070" width="6.625" style="457" customWidth="1"/>
    <col min="2071" max="2071" width="5.625" style="457" customWidth="1"/>
    <col min="2072" max="2072" width="7.875" style="457" customWidth="1"/>
    <col min="2073" max="2073" width="5.875" style="457" customWidth="1"/>
    <col min="2074" max="2074" width="6.625" style="457" customWidth="1"/>
    <col min="2075" max="2075" width="5.75" style="457" customWidth="1"/>
    <col min="2076" max="2076" width="9.125" style="457" customWidth="1"/>
    <col min="2077" max="2077" width="2.75" style="457" customWidth="1"/>
    <col min="2078" max="2304" width="9" style="457"/>
    <col min="2305" max="2305" width="2.25" style="457" customWidth="1"/>
    <col min="2306" max="2306" width="10.375" style="457" customWidth="1"/>
    <col min="2307" max="2308" width="5.5" style="457" customWidth="1"/>
    <col min="2309" max="2309" width="7.25" style="457" customWidth="1"/>
    <col min="2310" max="2319" width="5.5" style="457" customWidth="1"/>
    <col min="2320" max="2320" width="8.125" style="457" customWidth="1"/>
    <col min="2321" max="2321" width="5.5" style="457" customWidth="1"/>
    <col min="2322" max="2322" width="8.375" style="457" customWidth="1"/>
    <col min="2323" max="2323" width="5.75" style="457" customWidth="1"/>
    <col min="2324" max="2324" width="7.875" style="457" customWidth="1"/>
    <col min="2325" max="2325" width="5" style="457" customWidth="1"/>
    <col min="2326" max="2326" width="6.625" style="457" customWidth="1"/>
    <col min="2327" max="2327" width="5.625" style="457" customWidth="1"/>
    <col min="2328" max="2328" width="7.875" style="457" customWidth="1"/>
    <col min="2329" max="2329" width="5.875" style="457" customWidth="1"/>
    <col min="2330" max="2330" width="6.625" style="457" customWidth="1"/>
    <col min="2331" max="2331" width="5.75" style="457" customWidth="1"/>
    <col min="2332" max="2332" width="9.125" style="457" customWidth="1"/>
    <col min="2333" max="2333" width="2.75" style="457" customWidth="1"/>
    <col min="2334" max="2560" width="9" style="457"/>
    <col min="2561" max="2561" width="2.25" style="457" customWidth="1"/>
    <col min="2562" max="2562" width="10.375" style="457" customWidth="1"/>
    <col min="2563" max="2564" width="5.5" style="457" customWidth="1"/>
    <col min="2565" max="2565" width="7.25" style="457" customWidth="1"/>
    <col min="2566" max="2575" width="5.5" style="457" customWidth="1"/>
    <col min="2576" max="2576" width="8.125" style="457" customWidth="1"/>
    <col min="2577" max="2577" width="5.5" style="457" customWidth="1"/>
    <col min="2578" max="2578" width="8.375" style="457" customWidth="1"/>
    <col min="2579" max="2579" width="5.75" style="457" customWidth="1"/>
    <col min="2580" max="2580" width="7.875" style="457" customWidth="1"/>
    <col min="2581" max="2581" width="5" style="457" customWidth="1"/>
    <col min="2582" max="2582" width="6.625" style="457" customWidth="1"/>
    <col min="2583" max="2583" width="5.625" style="457" customWidth="1"/>
    <col min="2584" max="2584" width="7.875" style="457" customWidth="1"/>
    <col min="2585" max="2585" width="5.875" style="457" customWidth="1"/>
    <col min="2586" max="2586" width="6.625" style="457" customWidth="1"/>
    <col min="2587" max="2587" width="5.75" style="457" customWidth="1"/>
    <col min="2588" max="2588" width="9.125" style="457" customWidth="1"/>
    <col min="2589" max="2589" width="2.75" style="457" customWidth="1"/>
    <col min="2590" max="2816" width="9" style="457"/>
    <col min="2817" max="2817" width="2.25" style="457" customWidth="1"/>
    <col min="2818" max="2818" width="10.375" style="457" customWidth="1"/>
    <col min="2819" max="2820" width="5.5" style="457" customWidth="1"/>
    <col min="2821" max="2821" width="7.25" style="457" customWidth="1"/>
    <col min="2822" max="2831" width="5.5" style="457" customWidth="1"/>
    <col min="2832" max="2832" width="8.125" style="457" customWidth="1"/>
    <col min="2833" max="2833" width="5.5" style="457" customWidth="1"/>
    <col min="2834" max="2834" width="8.375" style="457" customWidth="1"/>
    <col min="2835" max="2835" width="5.75" style="457" customWidth="1"/>
    <col min="2836" max="2836" width="7.875" style="457" customWidth="1"/>
    <col min="2837" max="2837" width="5" style="457" customWidth="1"/>
    <col min="2838" max="2838" width="6.625" style="457" customWidth="1"/>
    <col min="2839" max="2839" width="5.625" style="457" customWidth="1"/>
    <col min="2840" max="2840" width="7.875" style="457" customWidth="1"/>
    <col min="2841" max="2841" width="5.875" style="457" customWidth="1"/>
    <col min="2842" max="2842" width="6.625" style="457" customWidth="1"/>
    <col min="2843" max="2843" width="5.75" style="457" customWidth="1"/>
    <col min="2844" max="2844" width="9.125" style="457" customWidth="1"/>
    <col min="2845" max="2845" width="2.75" style="457" customWidth="1"/>
    <col min="2846" max="3072" width="9" style="457"/>
    <col min="3073" max="3073" width="2.25" style="457" customWidth="1"/>
    <col min="3074" max="3074" width="10.375" style="457" customWidth="1"/>
    <col min="3075" max="3076" width="5.5" style="457" customWidth="1"/>
    <col min="3077" max="3077" width="7.25" style="457" customWidth="1"/>
    <col min="3078" max="3087" width="5.5" style="457" customWidth="1"/>
    <col min="3088" max="3088" width="8.125" style="457" customWidth="1"/>
    <col min="3089" max="3089" width="5.5" style="457" customWidth="1"/>
    <col min="3090" max="3090" width="8.375" style="457" customWidth="1"/>
    <col min="3091" max="3091" width="5.75" style="457" customWidth="1"/>
    <col min="3092" max="3092" width="7.875" style="457" customWidth="1"/>
    <col min="3093" max="3093" width="5" style="457" customWidth="1"/>
    <col min="3094" max="3094" width="6.625" style="457" customWidth="1"/>
    <col min="3095" max="3095" width="5.625" style="457" customWidth="1"/>
    <col min="3096" max="3096" width="7.875" style="457" customWidth="1"/>
    <col min="3097" max="3097" width="5.875" style="457" customWidth="1"/>
    <col min="3098" max="3098" width="6.625" style="457" customWidth="1"/>
    <col min="3099" max="3099" width="5.75" style="457" customWidth="1"/>
    <col min="3100" max="3100" width="9.125" style="457" customWidth="1"/>
    <col min="3101" max="3101" width="2.75" style="457" customWidth="1"/>
    <col min="3102" max="3328" width="9" style="457"/>
    <col min="3329" max="3329" width="2.25" style="457" customWidth="1"/>
    <col min="3330" max="3330" width="10.375" style="457" customWidth="1"/>
    <col min="3331" max="3332" width="5.5" style="457" customWidth="1"/>
    <col min="3333" max="3333" width="7.25" style="457" customWidth="1"/>
    <col min="3334" max="3343" width="5.5" style="457" customWidth="1"/>
    <col min="3344" max="3344" width="8.125" style="457" customWidth="1"/>
    <col min="3345" max="3345" width="5.5" style="457" customWidth="1"/>
    <col min="3346" max="3346" width="8.375" style="457" customWidth="1"/>
    <col min="3347" max="3347" width="5.75" style="457" customWidth="1"/>
    <col min="3348" max="3348" width="7.875" style="457" customWidth="1"/>
    <col min="3349" max="3349" width="5" style="457" customWidth="1"/>
    <col min="3350" max="3350" width="6.625" style="457" customWidth="1"/>
    <col min="3351" max="3351" width="5.625" style="457" customWidth="1"/>
    <col min="3352" max="3352" width="7.875" style="457" customWidth="1"/>
    <col min="3353" max="3353" width="5.875" style="457" customWidth="1"/>
    <col min="3354" max="3354" width="6.625" style="457" customWidth="1"/>
    <col min="3355" max="3355" width="5.75" style="457" customWidth="1"/>
    <col min="3356" max="3356" width="9.125" style="457" customWidth="1"/>
    <col min="3357" max="3357" width="2.75" style="457" customWidth="1"/>
    <col min="3358" max="3584" width="9" style="457"/>
    <col min="3585" max="3585" width="2.25" style="457" customWidth="1"/>
    <col min="3586" max="3586" width="10.375" style="457" customWidth="1"/>
    <col min="3587" max="3588" width="5.5" style="457" customWidth="1"/>
    <col min="3589" max="3589" width="7.25" style="457" customWidth="1"/>
    <col min="3590" max="3599" width="5.5" style="457" customWidth="1"/>
    <col min="3600" max="3600" width="8.125" style="457" customWidth="1"/>
    <col min="3601" max="3601" width="5.5" style="457" customWidth="1"/>
    <col min="3602" max="3602" width="8.375" style="457" customWidth="1"/>
    <col min="3603" max="3603" width="5.75" style="457" customWidth="1"/>
    <col min="3604" max="3604" width="7.875" style="457" customWidth="1"/>
    <col min="3605" max="3605" width="5" style="457" customWidth="1"/>
    <col min="3606" max="3606" width="6.625" style="457" customWidth="1"/>
    <col min="3607" max="3607" width="5.625" style="457" customWidth="1"/>
    <col min="3608" max="3608" width="7.875" style="457" customWidth="1"/>
    <col min="3609" max="3609" width="5.875" style="457" customWidth="1"/>
    <col min="3610" max="3610" width="6.625" style="457" customWidth="1"/>
    <col min="3611" max="3611" width="5.75" style="457" customWidth="1"/>
    <col min="3612" max="3612" width="9.125" style="457" customWidth="1"/>
    <col min="3613" max="3613" width="2.75" style="457" customWidth="1"/>
    <col min="3614" max="3840" width="9" style="457"/>
    <col min="3841" max="3841" width="2.25" style="457" customWidth="1"/>
    <col min="3842" max="3842" width="10.375" style="457" customWidth="1"/>
    <col min="3843" max="3844" width="5.5" style="457" customWidth="1"/>
    <col min="3845" max="3845" width="7.25" style="457" customWidth="1"/>
    <col min="3846" max="3855" width="5.5" style="457" customWidth="1"/>
    <col min="3856" max="3856" width="8.125" style="457" customWidth="1"/>
    <col min="3857" max="3857" width="5.5" style="457" customWidth="1"/>
    <col min="3858" max="3858" width="8.375" style="457" customWidth="1"/>
    <col min="3859" max="3859" width="5.75" style="457" customWidth="1"/>
    <col min="3860" max="3860" width="7.875" style="457" customWidth="1"/>
    <col min="3861" max="3861" width="5" style="457" customWidth="1"/>
    <col min="3862" max="3862" width="6.625" style="457" customWidth="1"/>
    <col min="3863" max="3863" width="5.625" style="457" customWidth="1"/>
    <col min="3864" max="3864" width="7.875" style="457" customWidth="1"/>
    <col min="3865" max="3865" width="5.875" style="457" customWidth="1"/>
    <col min="3866" max="3866" width="6.625" style="457" customWidth="1"/>
    <col min="3867" max="3867" width="5.75" style="457" customWidth="1"/>
    <col min="3868" max="3868" width="9.125" style="457" customWidth="1"/>
    <col min="3869" max="3869" width="2.75" style="457" customWidth="1"/>
    <col min="3870" max="4096" width="9" style="457"/>
    <col min="4097" max="4097" width="2.25" style="457" customWidth="1"/>
    <col min="4098" max="4098" width="10.375" style="457" customWidth="1"/>
    <col min="4099" max="4100" width="5.5" style="457" customWidth="1"/>
    <col min="4101" max="4101" width="7.25" style="457" customWidth="1"/>
    <col min="4102" max="4111" width="5.5" style="457" customWidth="1"/>
    <col min="4112" max="4112" width="8.125" style="457" customWidth="1"/>
    <col min="4113" max="4113" width="5.5" style="457" customWidth="1"/>
    <col min="4114" max="4114" width="8.375" style="457" customWidth="1"/>
    <col min="4115" max="4115" width="5.75" style="457" customWidth="1"/>
    <col min="4116" max="4116" width="7.875" style="457" customWidth="1"/>
    <col min="4117" max="4117" width="5" style="457" customWidth="1"/>
    <col min="4118" max="4118" width="6.625" style="457" customWidth="1"/>
    <col min="4119" max="4119" width="5.625" style="457" customWidth="1"/>
    <col min="4120" max="4120" width="7.875" style="457" customWidth="1"/>
    <col min="4121" max="4121" width="5.875" style="457" customWidth="1"/>
    <col min="4122" max="4122" width="6.625" style="457" customWidth="1"/>
    <col min="4123" max="4123" width="5.75" style="457" customWidth="1"/>
    <col min="4124" max="4124" width="9.125" style="457" customWidth="1"/>
    <col min="4125" max="4125" width="2.75" style="457" customWidth="1"/>
    <col min="4126" max="4352" width="9" style="457"/>
    <col min="4353" max="4353" width="2.25" style="457" customWidth="1"/>
    <col min="4354" max="4354" width="10.375" style="457" customWidth="1"/>
    <col min="4355" max="4356" width="5.5" style="457" customWidth="1"/>
    <col min="4357" max="4357" width="7.25" style="457" customWidth="1"/>
    <col min="4358" max="4367" width="5.5" style="457" customWidth="1"/>
    <col min="4368" max="4368" width="8.125" style="457" customWidth="1"/>
    <col min="4369" max="4369" width="5.5" style="457" customWidth="1"/>
    <col min="4370" max="4370" width="8.375" style="457" customWidth="1"/>
    <col min="4371" max="4371" width="5.75" style="457" customWidth="1"/>
    <col min="4372" max="4372" width="7.875" style="457" customWidth="1"/>
    <col min="4373" max="4373" width="5" style="457" customWidth="1"/>
    <col min="4374" max="4374" width="6.625" style="457" customWidth="1"/>
    <col min="4375" max="4375" width="5.625" style="457" customWidth="1"/>
    <col min="4376" max="4376" width="7.875" style="457" customWidth="1"/>
    <col min="4377" max="4377" width="5.875" style="457" customWidth="1"/>
    <col min="4378" max="4378" width="6.625" style="457" customWidth="1"/>
    <col min="4379" max="4379" width="5.75" style="457" customWidth="1"/>
    <col min="4380" max="4380" width="9.125" style="457" customWidth="1"/>
    <col min="4381" max="4381" width="2.75" style="457" customWidth="1"/>
    <col min="4382" max="4608" width="9" style="457"/>
    <col min="4609" max="4609" width="2.25" style="457" customWidth="1"/>
    <col min="4610" max="4610" width="10.375" style="457" customWidth="1"/>
    <col min="4611" max="4612" width="5.5" style="457" customWidth="1"/>
    <col min="4613" max="4613" width="7.25" style="457" customWidth="1"/>
    <col min="4614" max="4623" width="5.5" style="457" customWidth="1"/>
    <col min="4624" max="4624" width="8.125" style="457" customWidth="1"/>
    <col min="4625" max="4625" width="5.5" style="457" customWidth="1"/>
    <col min="4626" max="4626" width="8.375" style="457" customWidth="1"/>
    <col min="4627" max="4627" width="5.75" style="457" customWidth="1"/>
    <col min="4628" max="4628" width="7.875" style="457" customWidth="1"/>
    <col min="4629" max="4629" width="5" style="457" customWidth="1"/>
    <col min="4630" max="4630" width="6.625" style="457" customWidth="1"/>
    <col min="4631" max="4631" width="5.625" style="457" customWidth="1"/>
    <col min="4632" max="4632" width="7.875" style="457" customWidth="1"/>
    <col min="4633" max="4633" width="5.875" style="457" customWidth="1"/>
    <col min="4634" max="4634" width="6.625" style="457" customWidth="1"/>
    <col min="4635" max="4635" width="5.75" style="457" customWidth="1"/>
    <col min="4636" max="4636" width="9.125" style="457" customWidth="1"/>
    <col min="4637" max="4637" width="2.75" style="457" customWidth="1"/>
    <col min="4638" max="4864" width="9" style="457"/>
    <col min="4865" max="4865" width="2.25" style="457" customWidth="1"/>
    <col min="4866" max="4866" width="10.375" style="457" customWidth="1"/>
    <col min="4867" max="4868" width="5.5" style="457" customWidth="1"/>
    <col min="4869" max="4869" width="7.25" style="457" customWidth="1"/>
    <col min="4870" max="4879" width="5.5" style="457" customWidth="1"/>
    <col min="4880" max="4880" width="8.125" style="457" customWidth="1"/>
    <col min="4881" max="4881" width="5.5" style="457" customWidth="1"/>
    <col min="4882" max="4882" width="8.375" style="457" customWidth="1"/>
    <col min="4883" max="4883" width="5.75" style="457" customWidth="1"/>
    <col min="4884" max="4884" width="7.875" style="457" customWidth="1"/>
    <col min="4885" max="4885" width="5" style="457" customWidth="1"/>
    <col min="4886" max="4886" width="6.625" style="457" customWidth="1"/>
    <col min="4887" max="4887" width="5.625" style="457" customWidth="1"/>
    <col min="4888" max="4888" width="7.875" style="457" customWidth="1"/>
    <col min="4889" max="4889" width="5.875" style="457" customWidth="1"/>
    <col min="4890" max="4890" width="6.625" style="457" customWidth="1"/>
    <col min="4891" max="4891" width="5.75" style="457" customWidth="1"/>
    <col min="4892" max="4892" width="9.125" style="457" customWidth="1"/>
    <col min="4893" max="4893" width="2.75" style="457" customWidth="1"/>
    <col min="4894" max="5120" width="9" style="457"/>
    <col min="5121" max="5121" width="2.25" style="457" customWidth="1"/>
    <col min="5122" max="5122" width="10.375" style="457" customWidth="1"/>
    <col min="5123" max="5124" width="5.5" style="457" customWidth="1"/>
    <col min="5125" max="5125" width="7.25" style="457" customWidth="1"/>
    <col min="5126" max="5135" width="5.5" style="457" customWidth="1"/>
    <col min="5136" max="5136" width="8.125" style="457" customWidth="1"/>
    <col min="5137" max="5137" width="5.5" style="457" customWidth="1"/>
    <col min="5138" max="5138" width="8.375" style="457" customWidth="1"/>
    <col min="5139" max="5139" width="5.75" style="457" customWidth="1"/>
    <col min="5140" max="5140" width="7.875" style="457" customWidth="1"/>
    <col min="5141" max="5141" width="5" style="457" customWidth="1"/>
    <col min="5142" max="5142" width="6.625" style="457" customWidth="1"/>
    <col min="5143" max="5143" width="5.625" style="457" customWidth="1"/>
    <col min="5144" max="5144" width="7.875" style="457" customWidth="1"/>
    <col min="5145" max="5145" width="5.875" style="457" customWidth="1"/>
    <col min="5146" max="5146" width="6.625" style="457" customWidth="1"/>
    <col min="5147" max="5147" width="5.75" style="457" customWidth="1"/>
    <col min="5148" max="5148" width="9.125" style="457" customWidth="1"/>
    <col min="5149" max="5149" width="2.75" style="457" customWidth="1"/>
    <col min="5150" max="5376" width="9" style="457"/>
    <col min="5377" max="5377" width="2.25" style="457" customWidth="1"/>
    <col min="5378" max="5378" width="10.375" style="457" customWidth="1"/>
    <col min="5379" max="5380" width="5.5" style="457" customWidth="1"/>
    <col min="5381" max="5381" width="7.25" style="457" customWidth="1"/>
    <col min="5382" max="5391" width="5.5" style="457" customWidth="1"/>
    <col min="5392" max="5392" width="8.125" style="457" customWidth="1"/>
    <col min="5393" max="5393" width="5.5" style="457" customWidth="1"/>
    <col min="5394" max="5394" width="8.375" style="457" customWidth="1"/>
    <col min="5395" max="5395" width="5.75" style="457" customWidth="1"/>
    <col min="5396" max="5396" width="7.875" style="457" customWidth="1"/>
    <col min="5397" max="5397" width="5" style="457" customWidth="1"/>
    <col min="5398" max="5398" width="6.625" style="457" customWidth="1"/>
    <col min="5399" max="5399" width="5.625" style="457" customWidth="1"/>
    <col min="5400" max="5400" width="7.875" style="457" customWidth="1"/>
    <col min="5401" max="5401" width="5.875" style="457" customWidth="1"/>
    <col min="5402" max="5402" width="6.625" style="457" customWidth="1"/>
    <col min="5403" max="5403" width="5.75" style="457" customWidth="1"/>
    <col min="5404" max="5404" width="9.125" style="457" customWidth="1"/>
    <col min="5405" max="5405" width="2.75" style="457" customWidth="1"/>
    <col min="5406" max="5632" width="9" style="457"/>
    <col min="5633" max="5633" width="2.25" style="457" customWidth="1"/>
    <col min="5634" max="5634" width="10.375" style="457" customWidth="1"/>
    <col min="5635" max="5636" width="5.5" style="457" customWidth="1"/>
    <col min="5637" max="5637" width="7.25" style="457" customWidth="1"/>
    <col min="5638" max="5647" width="5.5" style="457" customWidth="1"/>
    <col min="5648" max="5648" width="8.125" style="457" customWidth="1"/>
    <col min="5649" max="5649" width="5.5" style="457" customWidth="1"/>
    <col min="5650" max="5650" width="8.375" style="457" customWidth="1"/>
    <col min="5651" max="5651" width="5.75" style="457" customWidth="1"/>
    <col min="5652" max="5652" width="7.875" style="457" customWidth="1"/>
    <col min="5653" max="5653" width="5" style="457" customWidth="1"/>
    <col min="5654" max="5654" width="6.625" style="457" customWidth="1"/>
    <col min="5655" max="5655" width="5.625" style="457" customWidth="1"/>
    <col min="5656" max="5656" width="7.875" style="457" customWidth="1"/>
    <col min="5657" max="5657" width="5.875" style="457" customWidth="1"/>
    <col min="5658" max="5658" width="6.625" style="457" customWidth="1"/>
    <col min="5659" max="5659" width="5.75" style="457" customWidth="1"/>
    <col min="5660" max="5660" width="9.125" style="457" customWidth="1"/>
    <col min="5661" max="5661" width="2.75" style="457" customWidth="1"/>
    <col min="5662" max="5888" width="9" style="457"/>
    <col min="5889" max="5889" width="2.25" style="457" customWidth="1"/>
    <col min="5890" max="5890" width="10.375" style="457" customWidth="1"/>
    <col min="5891" max="5892" width="5.5" style="457" customWidth="1"/>
    <col min="5893" max="5893" width="7.25" style="457" customWidth="1"/>
    <col min="5894" max="5903" width="5.5" style="457" customWidth="1"/>
    <col min="5904" max="5904" width="8.125" style="457" customWidth="1"/>
    <col min="5905" max="5905" width="5.5" style="457" customWidth="1"/>
    <col min="5906" max="5906" width="8.375" style="457" customWidth="1"/>
    <col min="5907" max="5907" width="5.75" style="457" customWidth="1"/>
    <col min="5908" max="5908" width="7.875" style="457" customWidth="1"/>
    <col min="5909" max="5909" width="5" style="457" customWidth="1"/>
    <col min="5910" max="5910" width="6.625" style="457" customWidth="1"/>
    <col min="5911" max="5911" width="5.625" style="457" customWidth="1"/>
    <col min="5912" max="5912" width="7.875" style="457" customWidth="1"/>
    <col min="5913" max="5913" width="5.875" style="457" customWidth="1"/>
    <col min="5914" max="5914" width="6.625" style="457" customWidth="1"/>
    <col min="5915" max="5915" width="5.75" style="457" customWidth="1"/>
    <col min="5916" max="5916" width="9.125" style="457" customWidth="1"/>
    <col min="5917" max="5917" width="2.75" style="457" customWidth="1"/>
    <col min="5918" max="6144" width="9" style="457"/>
    <col min="6145" max="6145" width="2.25" style="457" customWidth="1"/>
    <col min="6146" max="6146" width="10.375" style="457" customWidth="1"/>
    <col min="6147" max="6148" width="5.5" style="457" customWidth="1"/>
    <col min="6149" max="6149" width="7.25" style="457" customWidth="1"/>
    <col min="6150" max="6159" width="5.5" style="457" customWidth="1"/>
    <col min="6160" max="6160" width="8.125" style="457" customWidth="1"/>
    <col min="6161" max="6161" width="5.5" style="457" customWidth="1"/>
    <col min="6162" max="6162" width="8.375" style="457" customWidth="1"/>
    <col min="6163" max="6163" width="5.75" style="457" customWidth="1"/>
    <col min="6164" max="6164" width="7.875" style="457" customWidth="1"/>
    <col min="6165" max="6165" width="5" style="457" customWidth="1"/>
    <col min="6166" max="6166" width="6.625" style="457" customWidth="1"/>
    <col min="6167" max="6167" width="5.625" style="457" customWidth="1"/>
    <col min="6168" max="6168" width="7.875" style="457" customWidth="1"/>
    <col min="6169" max="6169" width="5.875" style="457" customWidth="1"/>
    <col min="6170" max="6170" width="6.625" style="457" customWidth="1"/>
    <col min="6171" max="6171" width="5.75" style="457" customWidth="1"/>
    <col min="6172" max="6172" width="9.125" style="457" customWidth="1"/>
    <col min="6173" max="6173" width="2.75" style="457" customWidth="1"/>
    <col min="6174" max="6400" width="9" style="457"/>
    <col min="6401" max="6401" width="2.25" style="457" customWidth="1"/>
    <col min="6402" max="6402" width="10.375" style="457" customWidth="1"/>
    <col min="6403" max="6404" width="5.5" style="457" customWidth="1"/>
    <col min="6405" max="6405" width="7.25" style="457" customWidth="1"/>
    <col min="6406" max="6415" width="5.5" style="457" customWidth="1"/>
    <col min="6416" max="6416" width="8.125" style="457" customWidth="1"/>
    <col min="6417" max="6417" width="5.5" style="457" customWidth="1"/>
    <col min="6418" max="6418" width="8.375" style="457" customWidth="1"/>
    <col min="6419" max="6419" width="5.75" style="457" customWidth="1"/>
    <col min="6420" max="6420" width="7.875" style="457" customWidth="1"/>
    <col min="6421" max="6421" width="5" style="457" customWidth="1"/>
    <col min="6422" max="6422" width="6.625" style="457" customWidth="1"/>
    <col min="6423" max="6423" width="5.625" style="457" customWidth="1"/>
    <col min="6424" max="6424" width="7.875" style="457" customWidth="1"/>
    <col min="6425" max="6425" width="5.875" style="457" customWidth="1"/>
    <col min="6426" max="6426" width="6.625" style="457" customWidth="1"/>
    <col min="6427" max="6427" width="5.75" style="457" customWidth="1"/>
    <col min="6428" max="6428" width="9.125" style="457" customWidth="1"/>
    <col min="6429" max="6429" width="2.75" style="457" customWidth="1"/>
    <col min="6430" max="6656" width="9" style="457"/>
    <col min="6657" max="6657" width="2.25" style="457" customWidth="1"/>
    <col min="6658" max="6658" width="10.375" style="457" customWidth="1"/>
    <col min="6659" max="6660" width="5.5" style="457" customWidth="1"/>
    <col min="6661" max="6661" width="7.25" style="457" customWidth="1"/>
    <col min="6662" max="6671" width="5.5" style="457" customWidth="1"/>
    <col min="6672" max="6672" width="8.125" style="457" customWidth="1"/>
    <col min="6673" max="6673" width="5.5" style="457" customWidth="1"/>
    <col min="6674" max="6674" width="8.375" style="457" customWidth="1"/>
    <col min="6675" max="6675" width="5.75" style="457" customWidth="1"/>
    <col min="6676" max="6676" width="7.875" style="457" customWidth="1"/>
    <col min="6677" max="6677" width="5" style="457" customWidth="1"/>
    <col min="6678" max="6678" width="6.625" style="457" customWidth="1"/>
    <col min="6679" max="6679" width="5.625" style="457" customWidth="1"/>
    <col min="6680" max="6680" width="7.875" style="457" customWidth="1"/>
    <col min="6681" max="6681" width="5.875" style="457" customWidth="1"/>
    <col min="6682" max="6682" width="6.625" style="457" customWidth="1"/>
    <col min="6683" max="6683" width="5.75" style="457" customWidth="1"/>
    <col min="6684" max="6684" width="9.125" style="457" customWidth="1"/>
    <col min="6685" max="6685" width="2.75" style="457" customWidth="1"/>
    <col min="6686" max="6912" width="9" style="457"/>
    <col min="6913" max="6913" width="2.25" style="457" customWidth="1"/>
    <col min="6914" max="6914" width="10.375" style="457" customWidth="1"/>
    <col min="6915" max="6916" width="5.5" style="457" customWidth="1"/>
    <col min="6917" max="6917" width="7.25" style="457" customWidth="1"/>
    <col min="6918" max="6927" width="5.5" style="457" customWidth="1"/>
    <col min="6928" max="6928" width="8.125" style="457" customWidth="1"/>
    <col min="6929" max="6929" width="5.5" style="457" customWidth="1"/>
    <col min="6930" max="6930" width="8.375" style="457" customWidth="1"/>
    <col min="6931" max="6931" width="5.75" style="457" customWidth="1"/>
    <col min="6932" max="6932" width="7.875" style="457" customWidth="1"/>
    <col min="6933" max="6933" width="5" style="457" customWidth="1"/>
    <col min="6934" max="6934" width="6.625" style="457" customWidth="1"/>
    <col min="6935" max="6935" width="5.625" style="457" customWidth="1"/>
    <col min="6936" max="6936" width="7.875" style="457" customWidth="1"/>
    <col min="6937" max="6937" width="5.875" style="457" customWidth="1"/>
    <col min="6938" max="6938" width="6.625" style="457" customWidth="1"/>
    <col min="6939" max="6939" width="5.75" style="457" customWidth="1"/>
    <col min="6940" max="6940" width="9.125" style="457" customWidth="1"/>
    <col min="6941" max="6941" width="2.75" style="457" customWidth="1"/>
    <col min="6942" max="7168" width="9" style="457"/>
    <col min="7169" max="7169" width="2.25" style="457" customWidth="1"/>
    <col min="7170" max="7170" width="10.375" style="457" customWidth="1"/>
    <col min="7171" max="7172" width="5.5" style="457" customWidth="1"/>
    <col min="7173" max="7173" width="7.25" style="457" customWidth="1"/>
    <col min="7174" max="7183" width="5.5" style="457" customWidth="1"/>
    <col min="7184" max="7184" width="8.125" style="457" customWidth="1"/>
    <col min="7185" max="7185" width="5.5" style="457" customWidth="1"/>
    <col min="7186" max="7186" width="8.375" style="457" customWidth="1"/>
    <col min="7187" max="7187" width="5.75" style="457" customWidth="1"/>
    <col min="7188" max="7188" width="7.875" style="457" customWidth="1"/>
    <col min="7189" max="7189" width="5" style="457" customWidth="1"/>
    <col min="7190" max="7190" width="6.625" style="457" customWidth="1"/>
    <col min="7191" max="7191" width="5.625" style="457" customWidth="1"/>
    <col min="7192" max="7192" width="7.875" style="457" customWidth="1"/>
    <col min="7193" max="7193" width="5.875" style="457" customWidth="1"/>
    <col min="7194" max="7194" width="6.625" style="457" customWidth="1"/>
    <col min="7195" max="7195" width="5.75" style="457" customWidth="1"/>
    <col min="7196" max="7196" width="9.125" style="457" customWidth="1"/>
    <col min="7197" max="7197" width="2.75" style="457" customWidth="1"/>
    <col min="7198" max="7424" width="9" style="457"/>
    <col min="7425" max="7425" width="2.25" style="457" customWidth="1"/>
    <col min="7426" max="7426" width="10.375" style="457" customWidth="1"/>
    <col min="7427" max="7428" width="5.5" style="457" customWidth="1"/>
    <col min="7429" max="7429" width="7.25" style="457" customWidth="1"/>
    <col min="7430" max="7439" width="5.5" style="457" customWidth="1"/>
    <col min="7440" max="7440" width="8.125" style="457" customWidth="1"/>
    <col min="7441" max="7441" width="5.5" style="457" customWidth="1"/>
    <col min="7442" max="7442" width="8.375" style="457" customWidth="1"/>
    <col min="7443" max="7443" width="5.75" style="457" customWidth="1"/>
    <col min="7444" max="7444" width="7.875" style="457" customWidth="1"/>
    <col min="7445" max="7445" width="5" style="457" customWidth="1"/>
    <col min="7446" max="7446" width="6.625" style="457" customWidth="1"/>
    <col min="7447" max="7447" width="5.625" style="457" customWidth="1"/>
    <col min="7448" max="7448" width="7.875" style="457" customWidth="1"/>
    <col min="7449" max="7449" width="5.875" style="457" customWidth="1"/>
    <col min="7450" max="7450" width="6.625" style="457" customWidth="1"/>
    <col min="7451" max="7451" width="5.75" style="457" customWidth="1"/>
    <col min="7452" max="7452" width="9.125" style="457" customWidth="1"/>
    <col min="7453" max="7453" width="2.75" style="457" customWidth="1"/>
    <col min="7454" max="7680" width="9" style="457"/>
    <col min="7681" max="7681" width="2.25" style="457" customWidth="1"/>
    <col min="7682" max="7682" width="10.375" style="457" customWidth="1"/>
    <col min="7683" max="7684" width="5.5" style="457" customWidth="1"/>
    <col min="7685" max="7685" width="7.25" style="457" customWidth="1"/>
    <col min="7686" max="7695" width="5.5" style="457" customWidth="1"/>
    <col min="7696" max="7696" width="8.125" style="457" customWidth="1"/>
    <col min="7697" max="7697" width="5.5" style="457" customWidth="1"/>
    <col min="7698" max="7698" width="8.375" style="457" customWidth="1"/>
    <col min="7699" max="7699" width="5.75" style="457" customWidth="1"/>
    <col min="7700" max="7700" width="7.875" style="457" customWidth="1"/>
    <col min="7701" max="7701" width="5" style="457" customWidth="1"/>
    <col min="7702" max="7702" width="6.625" style="457" customWidth="1"/>
    <col min="7703" max="7703" width="5.625" style="457" customWidth="1"/>
    <col min="7704" max="7704" width="7.875" style="457" customWidth="1"/>
    <col min="7705" max="7705" width="5.875" style="457" customWidth="1"/>
    <col min="7706" max="7706" width="6.625" style="457" customWidth="1"/>
    <col min="7707" max="7707" width="5.75" style="457" customWidth="1"/>
    <col min="7708" max="7708" width="9.125" style="457" customWidth="1"/>
    <col min="7709" max="7709" width="2.75" style="457" customWidth="1"/>
    <col min="7710" max="7936" width="9" style="457"/>
    <col min="7937" max="7937" width="2.25" style="457" customWidth="1"/>
    <col min="7938" max="7938" width="10.375" style="457" customWidth="1"/>
    <col min="7939" max="7940" width="5.5" style="457" customWidth="1"/>
    <col min="7941" max="7941" width="7.25" style="457" customWidth="1"/>
    <col min="7942" max="7951" width="5.5" style="457" customWidth="1"/>
    <col min="7952" max="7952" width="8.125" style="457" customWidth="1"/>
    <col min="7953" max="7953" width="5.5" style="457" customWidth="1"/>
    <col min="7954" max="7954" width="8.375" style="457" customWidth="1"/>
    <col min="7955" max="7955" width="5.75" style="457" customWidth="1"/>
    <col min="7956" max="7956" width="7.875" style="457" customWidth="1"/>
    <col min="7957" max="7957" width="5" style="457" customWidth="1"/>
    <col min="7958" max="7958" width="6.625" style="457" customWidth="1"/>
    <col min="7959" max="7959" width="5.625" style="457" customWidth="1"/>
    <col min="7960" max="7960" width="7.875" style="457" customWidth="1"/>
    <col min="7961" max="7961" width="5.875" style="457" customWidth="1"/>
    <col min="7962" max="7962" width="6.625" style="457" customWidth="1"/>
    <col min="7963" max="7963" width="5.75" style="457" customWidth="1"/>
    <col min="7964" max="7964" width="9.125" style="457" customWidth="1"/>
    <col min="7965" max="7965" width="2.75" style="457" customWidth="1"/>
    <col min="7966" max="8192" width="9" style="457"/>
    <col min="8193" max="8193" width="2.25" style="457" customWidth="1"/>
    <col min="8194" max="8194" width="10.375" style="457" customWidth="1"/>
    <col min="8195" max="8196" width="5.5" style="457" customWidth="1"/>
    <col min="8197" max="8197" width="7.25" style="457" customWidth="1"/>
    <col min="8198" max="8207" width="5.5" style="457" customWidth="1"/>
    <col min="8208" max="8208" width="8.125" style="457" customWidth="1"/>
    <col min="8209" max="8209" width="5.5" style="457" customWidth="1"/>
    <col min="8210" max="8210" width="8.375" style="457" customWidth="1"/>
    <col min="8211" max="8211" width="5.75" style="457" customWidth="1"/>
    <col min="8212" max="8212" width="7.875" style="457" customWidth="1"/>
    <col min="8213" max="8213" width="5" style="457" customWidth="1"/>
    <col min="8214" max="8214" width="6.625" style="457" customWidth="1"/>
    <col min="8215" max="8215" width="5.625" style="457" customWidth="1"/>
    <col min="8216" max="8216" width="7.875" style="457" customWidth="1"/>
    <col min="8217" max="8217" width="5.875" style="457" customWidth="1"/>
    <col min="8218" max="8218" width="6.625" style="457" customWidth="1"/>
    <col min="8219" max="8219" width="5.75" style="457" customWidth="1"/>
    <col min="8220" max="8220" width="9.125" style="457" customWidth="1"/>
    <col min="8221" max="8221" width="2.75" style="457" customWidth="1"/>
    <col min="8222" max="8448" width="9" style="457"/>
    <col min="8449" max="8449" width="2.25" style="457" customWidth="1"/>
    <col min="8450" max="8450" width="10.375" style="457" customWidth="1"/>
    <col min="8451" max="8452" width="5.5" style="457" customWidth="1"/>
    <col min="8453" max="8453" width="7.25" style="457" customWidth="1"/>
    <col min="8454" max="8463" width="5.5" style="457" customWidth="1"/>
    <col min="8464" max="8464" width="8.125" style="457" customWidth="1"/>
    <col min="8465" max="8465" width="5.5" style="457" customWidth="1"/>
    <col min="8466" max="8466" width="8.375" style="457" customWidth="1"/>
    <col min="8467" max="8467" width="5.75" style="457" customWidth="1"/>
    <col min="8468" max="8468" width="7.875" style="457" customWidth="1"/>
    <col min="8469" max="8469" width="5" style="457" customWidth="1"/>
    <col min="8470" max="8470" width="6.625" style="457" customWidth="1"/>
    <col min="8471" max="8471" width="5.625" style="457" customWidth="1"/>
    <col min="8472" max="8472" width="7.875" style="457" customWidth="1"/>
    <col min="8473" max="8473" width="5.875" style="457" customWidth="1"/>
    <col min="8474" max="8474" width="6.625" style="457" customWidth="1"/>
    <col min="8475" max="8475" width="5.75" style="457" customWidth="1"/>
    <col min="8476" max="8476" width="9.125" style="457" customWidth="1"/>
    <col min="8477" max="8477" width="2.75" style="457" customWidth="1"/>
    <col min="8478" max="8704" width="9" style="457"/>
    <col min="8705" max="8705" width="2.25" style="457" customWidth="1"/>
    <col min="8706" max="8706" width="10.375" style="457" customWidth="1"/>
    <col min="8707" max="8708" width="5.5" style="457" customWidth="1"/>
    <col min="8709" max="8709" width="7.25" style="457" customWidth="1"/>
    <col min="8710" max="8719" width="5.5" style="457" customWidth="1"/>
    <col min="8720" max="8720" width="8.125" style="457" customWidth="1"/>
    <col min="8721" max="8721" width="5.5" style="457" customWidth="1"/>
    <col min="8722" max="8722" width="8.375" style="457" customWidth="1"/>
    <col min="8723" max="8723" width="5.75" style="457" customWidth="1"/>
    <col min="8724" max="8724" width="7.875" style="457" customWidth="1"/>
    <col min="8725" max="8725" width="5" style="457" customWidth="1"/>
    <col min="8726" max="8726" width="6.625" style="457" customWidth="1"/>
    <col min="8727" max="8727" width="5.625" style="457" customWidth="1"/>
    <col min="8728" max="8728" width="7.875" style="457" customWidth="1"/>
    <col min="8729" max="8729" width="5.875" style="457" customWidth="1"/>
    <col min="8730" max="8730" width="6.625" style="457" customWidth="1"/>
    <col min="8731" max="8731" width="5.75" style="457" customWidth="1"/>
    <col min="8732" max="8732" width="9.125" style="457" customWidth="1"/>
    <col min="8733" max="8733" width="2.75" style="457" customWidth="1"/>
    <col min="8734" max="8960" width="9" style="457"/>
    <col min="8961" max="8961" width="2.25" style="457" customWidth="1"/>
    <col min="8962" max="8962" width="10.375" style="457" customWidth="1"/>
    <col min="8963" max="8964" width="5.5" style="457" customWidth="1"/>
    <col min="8965" max="8965" width="7.25" style="457" customWidth="1"/>
    <col min="8966" max="8975" width="5.5" style="457" customWidth="1"/>
    <col min="8976" max="8976" width="8.125" style="457" customWidth="1"/>
    <col min="8977" max="8977" width="5.5" style="457" customWidth="1"/>
    <col min="8978" max="8978" width="8.375" style="457" customWidth="1"/>
    <col min="8979" max="8979" width="5.75" style="457" customWidth="1"/>
    <col min="8980" max="8980" width="7.875" style="457" customWidth="1"/>
    <col min="8981" max="8981" width="5" style="457" customWidth="1"/>
    <col min="8982" max="8982" width="6.625" style="457" customWidth="1"/>
    <col min="8983" max="8983" width="5.625" style="457" customWidth="1"/>
    <col min="8984" max="8984" width="7.875" style="457" customWidth="1"/>
    <col min="8985" max="8985" width="5.875" style="457" customWidth="1"/>
    <col min="8986" max="8986" width="6.625" style="457" customWidth="1"/>
    <col min="8987" max="8987" width="5.75" style="457" customWidth="1"/>
    <col min="8988" max="8988" width="9.125" style="457" customWidth="1"/>
    <col min="8989" max="8989" width="2.75" style="457" customWidth="1"/>
    <col min="8990" max="9216" width="9" style="457"/>
    <col min="9217" max="9217" width="2.25" style="457" customWidth="1"/>
    <col min="9218" max="9218" width="10.375" style="457" customWidth="1"/>
    <col min="9219" max="9220" width="5.5" style="457" customWidth="1"/>
    <col min="9221" max="9221" width="7.25" style="457" customWidth="1"/>
    <col min="9222" max="9231" width="5.5" style="457" customWidth="1"/>
    <col min="9232" max="9232" width="8.125" style="457" customWidth="1"/>
    <col min="9233" max="9233" width="5.5" style="457" customWidth="1"/>
    <col min="9234" max="9234" width="8.375" style="457" customWidth="1"/>
    <col min="9235" max="9235" width="5.75" style="457" customWidth="1"/>
    <col min="9236" max="9236" width="7.875" style="457" customWidth="1"/>
    <col min="9237" max="9237" width="5" style="457" customWidth="1"/>
    <col min="9238" max="9238" width="6.625" style="457" customWidth="1"/>
    <col min="9239" max="9239" width="5.625" style="457" customWidth="1"/>
    <col min="9240" max="9240" width="7.875" style="457" customWidth="1"/>
    <col min="9241" max="9241" width="5.875" style="457" customWidth="1"/>
    <col min="9242" max="9242" width="6.625" style="457" customWidth="1"/>
    <col min="9243" max="9243" width="5.75" style="457" customWidth="1"/>
    <col min="9244" max="9244" width="9.125" style="457" customWidth="1"/>
    <col min="9245" max="9245" width="2.75" style="457" customWidth="1"/>
    <col min="9246" max="9472" width="9" style="457"/>
    <col min="9473" max="9473" width="2.25" style="457" customWidth="1"/>
    <col min="9474" max="9474" width="10.375" style="457" customWidth="1"/>
    <col min="9475" max="9476" width="5.5" style="457" customWidth="1"/>
    <col min="9477" max="9477" width="7.25" style="457" customWidth="1"/>
    <col min="9478" max="9487" width="5.5" style="457" customWidth="1"/>
    <col min="9488" max="9488" width="8.125" style="457" customWidth="1"/>
    <col min="9489" max="9489" width="5.5" style="457" customWidth="1"/>
    <col min="9490" max="9490" width="8.375" style="457" customWidth="1"/>
    <col min="9491" max="9491" width="5.75" style="457" customWidth="1"/>
    <col min="9492" max="9492" width="7.875" style="457" customWidth="1"/>
    <col min="9493" max="9493" width="5" style="457" customWidth="1"/>
    <col min="9494" max="9494" width="6.625" style="457" customWidth="1"/>
    <col min="9495" max="9495" width="5.625" style="457" customWidth="1"/>
    <col min="9496" max="9496" width="7.875" style="457" customWidth="1"/>
    <col min="9497" max="9497" width="5.875" style="457" customWidth="1"/>
    <col min="9498" max="9498" width="6.625" style="457" customWidth="1"/>
    <col min="9499" max="9499" width="5.75" style="457" customWidth="1"/>
    <col min="9500" max="9500" width="9.125" style="457" customWidth="1"/>
    <col min="9501" max="9501" width="2.75" style="457" customWidth="1"/>
    <col min="9502" max="9728" width="9" style="457"/>
    <col min="9729" max="9729" width="2.25" style="457" customWidth="1"/>
    <col min="9730" max="9730" width="10.375" style="457" customWidth="1"/>
    <col min="9731" max="9732" width="5.5" style="457" customWidth="1"/>
    <col min="9733" max="9733" width="7.25" style="457" customWidth="1"/>
    <col min="9734" max="9743" width="5.5" style="457" customWidth="1"/>
    <col min="9744" max="9744" width="8.125" style="457" customWidth="1"/>
    <col min="9745" max="9745" width="5.5" style="457" customWidth="1"/>
    <col min="9746" max="9746" width="8.375" style="457" customWidth="1"/>
    <col min="9747" max="9747" width="5.75" style="457" customWidth="1"/>
    <col min="9748" max="9748" width="7.875" style="457" customWidth="1"/>
    <col min="9749" max="9749" width="5" style="457" customWidth="1"/>
    <col min="9750" max="9750" width="6.625" style="457" customWidth="1"/>
    <col min="9751" max="9751" width="5.625" style="457" customWidth="1"/>
    <col min="9752" max="9752" width="7.875" style="457" customWidth="1"/>
    <col min="9753" max="9753" width="5.875" style="457" customWidth="1"/>
    <col min="9754" max="9754" width="6.625" style="457" customWidth="1"/>
    <col min="9755" max="9755" width="5.75" style="457" customWidth="1"/>
    <col min="9756" max="9756" width="9.125" style="457" customWidth="1"/>
    <col min="9757" max="9757" width="2.75" style="457" customWidth="1"/>
    <col min="9758" max="9984" width="9" style="457"/>
    <col min="9985" max="9985" width="2.25" style="457" customWidth="1"/>
    <col min="9986" max="9986" width="10.375" style="457" customWidth="1"/>
    <col min="9987" max="9988" width="5.5" style="457" customWidth="1"/>
    <col min="9989" max="9989" width="7.25" style="457" customWidth="1"/>
    <col min="9990" max="9999" width="5.5" style="457" customWidth="1"/>
    <col min="10000" max="10000" width="8.125" style="457" customWidth="1"/>
    <col min="10001" max="10001" width="5.5" style="457" customWidth="1"/>
    <col min="10002" max="10002" width="8.375" style="457" customWidth="1"/>
    <col min="10003" max="10003" width="5.75" style="457" customWidth="1"/>
    <col min="10004" max="10004" width="7.875" style="457" customWidth="1"/>
    <col min="10005" max="10005" width="5" style="457" customWidth="1"/>
    <col min="10006" max="10006" width="6.625" style="457" customWidth="1"/>
    <col min="10007" max="10007" width="5.625" style="457" customWidth="1"/>
    <col min="10008" max="10008" width="7.875" style="457" customWidth="1"/>
    <col min="10009" max="10009" width="5.875" style="457" customWidth="1"/>
    <col min="10010" max="10010" width="6.625" style="457" customWidth="1"/>
    <col min="10011" max="10011" width="5.75" style="457" customWidth="1"/>
    <col min="10012" max="10012" width="9.125" style="457" customWidth="1"/>
    <col min="10013" max="10013" width="2.75" style="457" customWidth="1"/>
    <col min="10014" max="10240" width="9" style="457"/>
    <col min="10241" max="10241" width="2.25" style="457" customWidth="1"/>
    <col min="10242" max="10242" width="10.375" style="457" customWidth="1"/>
    <col min="10243" max="10244" width="5.5" style="457" customWidth="1"/>
    <col min="10245" max="10245" width="7.25" style="457" customWidth="1"/>
    <col min="10246" max="10255" width="5.5" style="457" customWidth="1"/>
    <col min="10256" max="10256" width="8.125" style="457" customWidth="1"/>
    <col min="10257" max="10257" width="5.5" style="457" customWidth="1"/>
    <col min="10258" max="10258" width="8.375" style="457" customWidth="1"/>
    <col min="10259" max="10259" width="5.75" style="457" customWidth="1"/>
    <col min="10260" max="10260" width="7.875" style="457" customWidth="1"/>
    <col min="10261" max="10261" width="5" style="457" customWidth="1"/>
    <col min="10262" max="10262" width="6.625" style="457" customWidth="1"/>
    <col min="10263" max="10263" width="5.625" style="457" customWidth="1"/>
    <col min="10264" max="10264" width="7.875" style="457" customWidth="1"/>
    <col min="10265" max="10265" width="5.875" style="457" customWidth="1"/>
    <col min="10266" max="10266" width="6.625" style="457" customWidth="1"/>
    <col min="10267" max="10267" width="5.75" style="457" customWidth="1"/>
    <col min="10268" max="10268" width="9.125" style="457" customWidth="1"/>
    <col min="10269" max="10269" width="2.75" style="457" customWidth="1"/>
    <col min="10270" max="10496" width="9" style="457"/>
    <col min="10497" max="10497" width="2.25" style="457" customWidth="1"/>
    <col min="10498" max="10498" width="10.375" style="457" customWidth="1"/>
    <col min="10499" max="10500" width="5.5" style="457" customWidth="1"/>
    <col min="10501" max="10501" width="7.25" style="457" customWidth="1"/>
    <col min="10502" max="10511" width="5.5" style="457" customWidth="1"/>
    <col min="10512" max="10512" width="8.125" style="457" customWidth="1"/>
    <col min="10513" max="10513" width="5.5" style="457" customWidth="1"/>
    <col min="10514" max="10514" width="8.375" style="457" customWidth="1"/>
    <col min="10515" max="10515" width="5.75" style="457" customWidth="1"/>
    <col min="10516" max="10516" width="7.875" style="457" customWidth="1"/>
    <col min="10517" max="10517" width="5" style="457" customWidth="1"/>
    <col min="10518" max="10518" width="6.625" style="457" customWidth="1"/>
    <col min="10519" max="10519" width="5.625" style="457" customWidth="1"/>
    <col min="10520" max="10520" width="7.875" style="457" customWidth="1"/>
    <col min="10521" max="10521" width="5.875" style="457" customWidth="1"/>
    <col min="10522" max="10522" width="6.625" style="457" customWidth="1"/>
    <col min="10523" max="10523" width="5.75" style="457" customWidth="1"/>
    <col min="10524" max="10524" width="9.125" style="457" customWidth="1"/>
    <col min="10525" max="10525" width="2.75" style="457" customWidth="1"/>
    <col min="10526" max="10752" width="9" style="457"/>
    <col min="10753" max="10753" width="2.25" style="457" customWidth="1"/>
    <col min="10754" max="10754" width="10.375" style="457" customWidth="1"/>
    <col min="10755" max="10756" width="5.5" style="457" customWidth="1"/>
    <col min="10757" max="10757" width="7.25" style="457" customWidth="1"/>
    <col min="10758" max="10767" width="5.5" style="457" customWidth="1"/>
    <col min="10768" max="10768" width="8.125" style="457" customWidth="1"/>
    <col min="10769" max="10769" width="5.5" style="457" customWidth="1"/>
    <col min="10770" max="10770" width="8.375" style="457" customWidth="1"/>
    <col min="10771" max="10771" width="5.75" style="457" customWidth="1"/>
    <col min="10772" max="10772" width="7.875" style="457" customWidth="1"/>
    <col min="10773" max="10773" width="5" style="457" customWidth="1"/>
    <col min="10774" max="10774" width="6.625" style="457" customWidth="1"/>
    <col min="10775" max="10775" width="5.625" style="457" customWidth="1"/>
    <col min="10776" max="10776" width="7.875" style="457" customWidth="1"/>
    <col min="10777" max="10777" width="5.875" style="457" customWidth="1"/>
    <col min="10778" max="10778" width="6.625" style="457" customWidth="1"/>
    <col min="10779" max="10779" width="5.75" style="457" customWidth="1"/>
    <col min="10780" max="10780" width="9.125" style="457" customWidth="1"/>
    <col min="10781" max="10781" width="2.75" style="457" customWidth="1"/>
    <col min="10782" max="11008" width="9" style="457"/>
    <col min="11009" max="11009" width="2.25" style="457" customWidth="1"/>
    <col min="11010" max="11010" width="10.375" style="457" customWidth="1"/>
    <col min="11011" max="11012" width="5.5" style="457" customWidth="1"/>
    <col min="11013" max="11013" width="7.25" style="457" customWidth="1"/>
    <col min="11014" max="11023" width="5.5" style="457" customWidth="1"/>
    <col min="11024" max="11024" width="8.125" style="457" customWidth="1"/>
    <col min="11025" max="11025" width="5.5" style="457" customWidth="1"/>
    <col min="11026" max="11026" width="8.375" style="457" customWidth="1"/>
    <col min="11027" max="11027" width="5.75" style="457" customWidth="1"/>
    <col min="11028" max="11028" width="7.875" style="457" customWidth="1"/>
    <col min="11029" max="11029" width="5" style="457" customWidth="1"/>
    <col min="11030" max="11030" width="6.625" style="457" customWidth="1"/>
    <col min="11031" max="11031" width="5.625" style="457" customWidth="1"/>
    <col min="11032" max="11032" width="7.875" style="457" customWidth="1"/>
    <col min="11033" max="11033" width="5.875" style="457" customWidth="1"/>
    <col min="11034" max="11034" width="6.625" style="457" customWidth="1"/>
    <col min="11035" max="11035" width="5.75" style="457" customWidth="1"/>
    <col min="11036" max="11036" width="9.125" style="457" customWidth="1"/>
    <col min="11037" max="11037" width="2.75" style="457" customWidth="1"/>
    <col min="11038" max="11264" width="9" style="457"/>
    <col min="11265" max="11265" width="2.25" style="457" customWidth="1"/>
    <col min="11266" max="11266" width="10.375" style="457" customWidth="1"/>
    <col min="11267" max="11268" width="5.5" style="457" customWidth="1"/>
    <col min="11269" max="11269" width="7.25" style="457" customWidth="1"/>
    <col min="11270" max="11279" width="5.5" style="457" customWidth="1"/>
    <col min="11280" max="11280" width="8.125" style="457" customWidth="1"/>
    <col min="11281" max="11281" width="5.5" style="457" customWidth="1"/>
    <col min="11282" max="11282" width="8.375" style="457" customWidth="1"/>
    <col min="11283" max="11283" width="5.75" style="457" customWidth="1"/>
    <col min="11284" max="11284" width="7.875" style="457" customWidth="1"/>
    <col min="11285" max="11285" width="5" style="457" customWidth="1"/>
    <col min="11286" max="11286" width="6.625" style="457" customWidth="1"/>
    <col min="11287" max="11287" width="5.625" style="457" customWidth="1"/>
    <col min="11288" max="11288" width="7.875" style="457" customWidth="1"/>
    <col min="11289" max="11289" width="5.875" style="457" customWidth="1"/>
    <col min="11290" max="11290" width="6.625" style="457" customWidth="1"/>
    <col min="11291" max="11291" width="5.75" style="457" customWidth="1"/>
    <col min="11292" max="11292" width="9.125" style="457" customWidth="1"/>
    <col min="11293" max="11293" width="2.75" style="457" customWidth="1"/>
    <col min="11294" max="11520" width="9" style="457"/>
    <col min="11521" max="11521" width="2.25" style="457" customWidth="1"/>
    <col min="11522" max="11522" width="10.375" style="457" customWidth="1"/>
    <col min="11523" max="11524" width="5.5" style="457" customWidth="1"/>
    <col min="11525" max="11525" width="7.25" style="457" customWidth="1"/>
    <col min="11526" max="11535" width="5.5" style="457" customWidth="1"/>
    <col min="11536" max="11536" width="8.125" style="457" customWidth="1"/>
    <col min="11537" max="11537" width="5.5" style="457" customWidth="1"/>
    <col min="11538" max="11538" width="8.375" style="457" customWidth="1"/>
    <col min="11539" max="11539" width="5.75" style="457" customWidth="1"/>
    <col min="11540" max="11540" width="7.875" style="457" customWidth="1"/>
    <col min="11541" max="11541" width="5" style="457" customWidth="1"/>
    <col min="11542" max="11542" width="6.625" style="457" customWidth="1"/>
    <col min="11543" max="11543" width="5.625" style="457" customWidth="1"/>
    <col min="11544" max="11544" width="7.875" style="457" customWidth="1"/>
    <col min="11545" max="11545" width="5.875" style="457" customWidth="1"/>
    <col min="11546" max="11546" width="6.625" style="457" customWidth="1"/>
    <col min="11547" max="11547" width="5.75" style="457" customWidth="1"/>
    <col min="11548" max="11548" width="9.125" style="457" customWidth="1"/>
    <col min="11549" max="11549" width="2.75" style="457" customWidth="1"/>
    <col min="11550" max="11776" width="9" style="457"/>
    <col min="11777" max="11777" width="2.25" style="457" customWidth="1"/>
    <col min="11778" max="11778" width="10.375" style="457" customWidth="1"/>
    <col min="11779" max="11780" width="5.5" style="457" customWidth="1"/>
    <col min="11781" max="11781" width="7.25" style="457" customWidth="1"/>
    <col min="11782" max="11791" width="5.5" style="457" customWidth="1"/>
    <col min="11792" max="11792" width="8.125" style="457" customWidth="1"/>
    <col min="11793" max="11793" width="5.5" style="457" customWidth="1"/>
    <col min="11794" max="11794" width="8.375" style="457" customWidth="1"/>
    <col min="11795" max="11795" width="5.75" style="457" customWidth="1"/>
    <col min="11796" max="11796" width="7.875" style="457" customWidth="1"/>
    <col min="11797" max="11797" width="5" style="457" customWidth="1"/>
    <col min="11798" max="11798" width="6.625" style="457" customWidth="1"/>
    <col min="11799" max="11799" width="5.625" style="457" customWidth="1"/>
    <col min="11800" max="11800" width="7.875" style="457" customWidth="1"/>
    <col min="11801" max="11801" width="5.875" style="457" customWidth="1"/>
    <col min="11802" max="11802" width="6.625" style="457" customWidth="1"/>
    <col min="11803" max="11803" width="5.75" style="457" customWidth="1"/>
    <col min="11804" max="11804" width="9.125" style="457" customWidth="1"/>
    <col min="11805" max="11805" width="2.75" style="457" customWidth="1"/>
    <col min="11806" max="12032" width="9" style="457"/>
    <col min="12033" max="12033" width="2.25" style="457" customWidth="1"/>
    <col min="12034" max="12034" width="10.375" style="457" customWidth="1"/>
    <col min="12035" max="12036" width="5.5" style="457" customWidth="1"/>
    <col min="12037" max="12037" width="7.25" style="457" customWidth="1"/>
    <col min="12038" max="12047" width="5.5" style="457" customWidth="1"/>
    <col min="12048" max="12048" width="8.125" style="457" customWidth="1"/>
    <col min="12049" max="12049" width="5.5" style="457" customWidth="1"/>
    <col min="12050" max="12050" width="8.375" style="457" customWidth="1"/>
    <col min="12051" max="12051" width="5.75" style="457" customWidth="1"/>
    <col min="12052" max="12052" width="7.875" style="457" customWidth="1"/>
    <col min="12053" max="12053" width="5" style="457" customWidth="1"/>
    <col min="12054" max="12054" width="6.625" style="457" customWidth="1"/>
    <col min="12055" max="12055" width="5.625" style="457" customWidth="1"/>
    <col min="12056" max="12056" width="7.875" style="457" customWidth="1"/>
    <col min="12057" max="12057" width="5.875" style="457" customWidth="1"/>
    <col min="12058" max="12058" width="6.625" style="457" customWidth="1"/>
    <col min="12059" max="12059" width="5.75" style="457" customWidth="1"/>
    <col min="12060" max="12060" width="9.125" style="457" customWidth="1"/>
    <col min="12061" max="12061" width="2.75" style="457" customWidth="1"/>
    <col min="12062" max="12288" width="9" style="457"/>
    <col min="12289" max="12289" width="2.25" style="457" customWidth="1"/>
    <col min="12290" max="12290" width="10.375" style="457" customWidth="1"/>
    <col min="12291" max="12292" width="5.5" style="457" customWidth="1"/>
    <col min="12293" max="12293" width="7.25" style="457" customWidth="1"/>
    <col min="12294" max="12303" width="5.5" style="457" customWidth="1"/>
    <col min="12304" max="12304" width="8.125" style="457" customWidth="1"/>
    <col min="12305" max="12305" width="5.5" style="457" customWidth="1"/>
    <col min="12306" max="12306" width="8.375" style="457" customWidth="1"/>
    <col min="12307" max="12307" width="5.75" style="457" customWidth="1"/>
    <col min="12308" max="12308" width="7.875" style="457" customWidth="1"/>
    <col min="12309" max="12309" width="5" style="457" customWidth="1"/>
    <col min="12310" max="12310" width="6.625" style="457" customWidth="1"/>
    <col min="12311" max="12311" width="5.625" style="457" customWidth="1"/>
    <col min="12312" max="12312" width="7.875" style="457" customWidth="1"/>
    <col min="12313" max="12313" width="5.875" style="457" customWidth="1"/>
    <col min="12314" max="12314" width="6.625" style="457" customWidth="1"/>
    <col min="12315" max="12315" width="5.75" style="457" customWidth="1"/>
    <col min="12316" max="12316" width="9.125" style="457" customWidth="1"/>
    <col min="12317" max="12317" width="2.75" style="457" customWidth="1"/>
    <col min="12318" max="12544" width="9" style="457"/>
    <col min="12545" max="12545" width="2.25" style="457" customWidth="1"/>
    <col min="12546" max="12546" width="10.375" style="457" customWidth="1"/>
    <col min="12547" max="12548" width="5.5" style="457" customWidth="1"/>
    <col min="12549" max="12549" width="7.25" style="457" customWidth="1"/>
    <col min="12550" max="12559" width="5.5" style="457" customWidth="1"/>
    <col min="12560" max="12560" width="8.125" style="457" customWidth="1"/>
    <col min="12561" max="12561" width="5.5" style="457" customWidth="1"/>
    <col min="12562" max="12562" width="8.375" style="457" customWidth="1"/>
    <col min="12563" max="12563" width="5.75" style="457" customWidth="1"/>
    <col min="12564" max="12564" width="7.875" style="457" customWidth="1"/>
    <col min="12565" max="12565" width="5" style="457" customWidth="1"/>
    <col min="12566" max="12566" width="6.625" style="457" customWidth="1"/>
    <col min="12567" max="12567" width="5.625" style="457" customWidth="1"/>
    <col min="12568" max="12568" width="7.875" style="457" customWidth="1"/>
    <col min="12569" max="12569" width="5.875" style="457" customWidth="1"/>
    <col min="12570" max="12570" width="6.625" style="457" customWidth="1"/>
    <col min="12571" max="12571" width="5.75" style="457" customWidth="1"/>
    <col min="12572" max="12572" width="9.125" style="457" customWidth="1"/>
    <col min="12573" max="12573" width="2.75" style="457" customWidth="1"/>
    <col min="12574" max="12800" width="9" style="457"/>
    <col min="12801" max="12801" width="2.25" style="457" customWidth="1"/>
    <col min="12802" max="12802" width="10.375" style="457" customWidth="1"/>
    <col min="12803" max="12804" width="5.5" style="457" customWidth="1"/>
    <col min="12805" max="12805" width="7.25" style="457" customWidth="1"/>
    <col min="12806" max="12815" width="5.5" style="457" customWidth="1"/>
    <col min="12816" max="12816" width="8.125" style="457" customWidth="1"/>
    <col min="12817" max="12817" width="5.5" style="457" customWidth="1"/>
    <col min="12818" max="12818" width="8.375" style="457" customWidth="1"/>
    <col min="12819" max="12819" width="5.75" style="457" customWidth="1"/>
    <col min="12820" max="12820" width="7.875" style="457" customWidth="1"/>
    <col min="12821" max="12821" width="5" style="457" customWidth="1"/>
    <col min="12822" max="12822" width="6.625" style="457" customWidth="1"/>
    <col min="12823" max="12823" width="5.625" style="457" customWidth="1"/>
    <col min="12824" max="12824" width="7.875" style="457" customWidth="1"/>
    <col min="12825" max="12825" width="5.875" style="457" customWidth="1"/>
    <col min="12826" max="12826" width="6.625" style="457" customWidth="1"/>
    <col min="12827" max="12827" width="5.75" style="457" customWidth="1"/>
    <col min="12828" max="12828" width="9.125" style="457" customWidth="1"/>
    <col min="12829" max="12829" width="2.75" style="457" customWidth="1"/>
    <col min="12830" max="13056" width="9" style="457"/>
    <col min="13057" max="13057" width="2.25" style="457" customWidth="1"/>
    <col min="13058" max="13058" width="10.375" style="457" customWidth="1"/>
    <col min="13059" max="13060" width="5.5" style="457" customWidth="1"/>
    <col min="13061" max="13061" width="7.25" style="457" customWidth="1"/>
    <col min="13062" max="13071" width="5.5" style="457" customWidth="1"/>
    <col min="13072" max="13072" width="8.125" style="457" customWidth="1"/>
    <col min="13073" max="13073" width="5.5" style="457" customWidth="1"/>
    <col min="13074" max="13074" width="8.375" style="457" customWidth="1"/>
    <col min="13075" max="13075" width="5.75" style="457" customWidth="1"/>
    <col min="13076" max="13076" width="7.875" style="457" customWidth="1"/>
    <col min="13077" max="13077" width="5" style="457" customWidth="1"/>
    <col min="13078" max="13078" width="6.625" style="457" customWidth="1"/>
    <col min="13079" max="13079" width="5.625" style="457" customWidth="1"/>
    <col min="13080" max="13080" width="7.875" style="457" customWidth="1"/>
    <col min="13081" max="13081" width="5.875" style="457" customWidth="1"/>
    <col min="13082" max="13082" width="6.625" style="457" customWidth="1"/>
    <col min="13083" max="13083" width="5.75" style="457" customWidth="1"/>
    <col min="13084" max="13084" width="9.125" style="457" customWidth="1"/>
    <col min="13085" max="13085" width="2.75" style="457" customWidth="1"/>
    <col min="13086" max="13312" width="9" style="457"/>
    <col min="13313" max="13313" width="2.25" style="457" customWidth="1"/>
    <col min="13314" max="13314" width="10.375" style="457" customWidth="1"/>
    <col min="13315" max="13316" width="5.5" style="457" customWidth="1"/>
    <col min="13317" max="13317" width="7.25" style="457" customWidth="1"/>
    <col min="13318" max="13327" width="5.5" style="457" customWidth="1"/>
    <col min="13328" max="13328" width="8.125" style="457" customWidth="1"/>
    <col min="13329" max="13329" width="5.5" style="457" customWidth="1"/>
    <col min="13330" max="13330" width="8.375" style="457" customWidth="1"/>
    <col min="13331" max="13331" width="5.75" style="457" customWidth="1"/>
    <col min="13332" max="13332" width="7.875" style="457" customWidth="1"/>
    <col min="13333" max="13333" width="5" style="457" customWidth="1"/>
    <col min="13334" max="13334" width="6.625" style="457" customWidth="1"/>
    <col min="13335" max="13335" width="5.625" style="457" customWidth="1"/>
    <col min="13336" max="13336" width="7.875" style="457" customWidth="1"/>
    <col min="13337" max="13337" width="5.875" style="457" customWidth="1"/>
    <col min="13338" max="13338" width="6.625" style="457" customWidth="1"/>
    <col min="13339" max="13339" width="5.75" style="457" customWidth="1"/>
    <col min="13340" max="13340" width="9.125" style="457" customWidth="1"/>
    <col min="13341" max="13341" width="2.75" style="457" customWidth="1"/>
    <col min="13342" max="13568" width="9" style="457"/>
    <col min="13569" max="13569" width="2.25" style="457" customWidth="1"/>
    <col min="13570" max="13570" width="10.375" style="457" customWidth="1"/>
    <col min="13571" max="13572" width="5.5" style="457" customWidth="1"/>
    <col min="13573" max="13573" width="7.25" style="457" customWidth="1"/>
    <col min="13574" max="13583" width="5.5" style="457" customWidth="1"/>
    <col min="13584" max="13584" width="8.125" style="457" customWidth="1"/>
    <col min="13585" max="13585" width="5.5" style="457" customWidth="1"/>
    <col min="13586" max="13586" width="8.375" style="457" customWidth="1"/>
    <col min="13587" max="13587" width="5.75" style="457" customWidth="1"/>
    <col min="13588" max="13588" width="7.875" style="457" customWidth="1"/>
    <col min="13589" max="13589" width="5" style="457" customWidth="1"/>
    <col min="13590" max="13590" width="6.625" style="457" customWidth="1"/>
    <col min="13591" max="13591" width="5.625" style="457" customWidth="1"/>
    <col min="13592" max="13592" width="7.875" style="457" customWidth="1"/>
    <col min="13593" max="13593" width="5.875" style="457" customWidth="1"/>
    <col min="13594" max="13594" width="6.625" style="457" customWidth="1"/>
    <col min="13595" max="13595" width="5.75" style="457" customWidth="1"/>
    <col min="13596" max="13596" width="9.125" style="457" customWidth="1"/>
    <col min="13597" max="13597" width="2.75" style="457" customWidth="1"/>
    <col min="13598" max="13824" width="9" style="457"/>
    <col min="13825" max="13825" width="2.25" style="457" customWidth="1"/>
    <col min="13826" max="13826" width="10.375" style="457" customWidth="1"/>
    <col min="13827" max="13828" width="5.5" style="457" customWidth="1"/>
    <col min="13829" max="13829" width="7.25" style="457" customWidth="1"/>
    <col min="13830" max="13839" width="5.5" style="457" customWidth="1"/>
    <col min="13840" max="13840" width="8.125" style="457" customWidth="1"/>
    <col min="13841" max="13841" width="5.5" style="457" customWidth="1"/>
    <col min="13842" max="13842" width="8.375" style="457" customWidth="1"/>
    <col min="13843" max="13843" width="5.75" style="457" customWidth="1"/>
    <col min="13844" max="13844" width="7.875" style="457" customWidth="1"/>
    <col min="13845" max="13845" width="5" style="457" customWidth="1"/>
    <col min="13846" max="13846" width="6.625" style="457" customWidth="1"/>
    <col min="13847" max="13847" width="5.625" style="457" customWidth="1"/>
    <col min="13848" max="13848" width="7.875" style="457" customWidth="1"/>
    <col min="13849" max="13849" width="5.875" style="457" customWidth="1"/>
    <col min="13850" max="13850" width="6.625" style="457" customWidth="1"/>
    <col min="13851" max="13851" width="5.75" style="457" customWidth="1"/>
    <col min="13852" max="13852" width="9.125" style="457" customWidth="1"/>
    <col min="13853" max="13853" width="2.75" style="457" customWidth="1"/>
    <col min="13854" max="14080" width="9" style="457"/>
    <col min="14081" max="14081" width="2.25" style="457" customWidth="1"/>
    <col min="14082" max="14082" width="10.375" style="457" customWidth="1"/>
    <col min="14083" max="14084" width="5.5" style="457" customWidth="1"/>
    <col min="14085" max="14085" width="7.25" style="457" customWidth="1"/>
    <col min="14086" max="14095" width="5.5" style="457" customWidth="1"/>
    <col min="14096" max="14096" width="8.125" style="457" customWidth="1"/>
    <col min="14097" max="14097" width="5.5" style="457" customWidth="1"/>
    <col min="14098" max="14098" width="8.375" style="457" customWidth="1"/>
    <col min="14099" max="14099" width="5.75" style="457" customWidth="1"/>
    <col min="14100" max="14100" width="7.875" style="457" customWidth="1"/>
    <col min="14101" max="14101" width="5" style="457" customWidth="1"/>
    <col min="14102" max="14102" width="6.625" style="457" customWidth="1"/>
    <col min="14103" max="14103" width="5.625" style="457" customWidth="1"/>
    <col min="14104" max="14104" width="7.875" style="457" customWidth="1"/>
    <col min="14105" max="14105" width="5.875" style="457" customWidth="1"/>
    <col min="14106" max="14106" width="6.625" style="457" customWidth="1"/>
    <col min="14107" max="14107" width="5.75" style="457" customWidth="1"/>
    <col min="14108" max="14108" width="9.125" style="457" customWidth="1"/>
    <col min="14109" max="14109" width="2.75" style="457" customWidth="1"/>
    <col min="14110" max="14336" width="9" style="457"/>
    <col min="14337" max="14337" width="2.25" style="457" customWidth="1"/>
    <col min="14338" max="14338" width="10.375" style="457" customWidth="1"/>
    <col min="14339" max="14340" width="5.5" style="457" customWidth="1"/>
    <col min="14341" max="14341" width="7.25" style="457" customWidth="1"/>
    <col min="14342" max="14351" width="5.5" style="457" customWidth="1"/>
    <col min="14352" max="14352" width="8.125" style="457" customWidth="1"/>
    <col min="14353" max="14353" width="5.5" style="457" customWidth="1"/>
    <col min="14354" max="14354" width="8.375" style="457" customWidth="1"/>
    <col min="14355" max="14355" width="5.75" style="457" customWidth="1"/>
    <col min="14356" max="14356" width="7.875" style="457" customWidth="1"/>
    <col min="14357" max="14357" width="5" style="457" customWidth="1"/>
    <col min="14358" max="14358" width="6.625" style="457" customWidth="1"/>
    <col min="14359" max="14359" width="5.625" style="457" customWidth="1"/>
    <col min="14360" max="14360" width="7.875" style="457" customWidth="1"/>
    <col min="14361" max="14361" width="5.875" style="457" customWidth="1"/>
    <col min="14362" max="14362" width="6.625" style="457" customWidth="1"/>
    <col min="14363" max="14363" width="5.75" style="457" customWidth="1"/>
    <col min="14364" max="14364" width="9.125" style="457" customWidth="1"/>
    <col min="14365" max="14365" width="2.75" style="457" customWidth="1"/>
    <col min="14366" max="14592" width="9" style="457"/>
    <col min="14593" max="14593" width="2.25" style="457" customWidth="1"/>
    <col min="14594" max="14594" width="10.375" style="457" customWidth="1"/>
    <col min="14595" max="14596" width="5.5" style="457" customWidth="1"/>
    <col min="14597" max="14597" width="7.25" style="457" customWidth="1"/>
    <col min="14598" max="14607" width="5.5" style="457" customWidth="1"/>
    <col min="14608" max="14608" width="8.125" style="457" customWidth="1"/>
    <col min="14609" max="14609" width="5.5" style="457" customWidth="1"/>
    <col min="14610" max="14610" width="8.375" style="457" customWidth="1"/>
    <col min="14611" max="14611" width="5.75" style="457" customWidth="1"/>
    <col min="14612" max="14612" width="7.875" style="457" customWidth="1"/>
    <col min="14613" max="14613" width="5" style="457" customWidth="1"/>
    <col min="14614" max="14614" width="6.625" style="457" customWidth="1"/>
    <col min="14615" max="14615" width="5.625" style="457" customWidth="1"/>
    <col min="14616" max="14616" width="7.875" style="457" customWidth="1"/>
    <col min="14617" max="14617" width="5.875" style="457" customWidth="1"/>
    <col min="14618" max="14618" width="6.625" style="457" customWidth="1"/>
    <col min="14619" max="14619" width="5.75" style="457" customWidth="1"/>
    <col min="14620" max="14620" width="9.125" style="457" customWidth="1"/>
    <col min="14621" max="14621" width="2.75" style="457" customWidth="1"/>
    <col min="14622" max="14848" width="9" style="457"/>
    <col min="14849" max="14849" width="2.25" style="457" customWidth="1"/>
    <col min="14850" max="14850" width="10.375" style="457" customWidth="1"/>
    <col min="14851" max="14852" width="5.5" style="457" customWidth="1"/>
    <col min="14853" max="14853" width="7.25" style="457" customWidth="1"/>
    <col min="14854" max="14863" width="5.5" style="457" customWidth="1"/>
    <col min="14864" max="14864" width="8.125" style="457" customWidth="1"/>
    <col min="14865" max="14865" width="5.5" style="457" customWidth="1"/>
    <col min="14866" max="14866" width="8.375" style="457" customWidth="1"/>
    <col min="14867" max="14867" width="5.75" style="457" customWidth="1"/>
    <col min="14868" max="14868" width="7.875" style="457" customWidth="1"/>
    <col min="14869" max="14869" width="5" style="457" customWidth="1"/>
    <col min="14870" max="14870" width="6.625" style="457" customWidth="1"/>
    <col min="14871" max="14871" width="5.625" style="457" customWidth="1"/>
    <col min="14872" max="14872" width="7.875" style="457" customWidth="1"/>
    <col min="14873" max="14873" width="5.875" style="457" customWidth="1"/>
    <col min="14874" max="14874" width="6.625" style="457" customWidth="1"/>
    <col min="14875" max="14875" width="5.75" style="457" customWidth="1"/>
    <col min="14876" max="14876" width="9.125" style="457" customWidth="1"/>
    <col min="14877" max="14877" width="2.75" style="457" customWidth="1"/>
    <col min="14878" max="15104" width="9" style="457"/>
    <col min="15105" max="15105" width="2.25" style="457" customWidth="1"/>
    <col min="15106" max="15106" width="10.375" style="457" customWidth="1"/>
    <col min="15107" max="15108" width="5.5" style="457" customWidth="1"/>
    <col min="15109" max="15109" width="7.25" style="457" customWidth="1"/>
    <col min="15110" max="15119" width="5.5" style="457" customWidth="1"/>
    <col min="15120" max="15120" width="8.125" style="457" customWidth="1"/>
    <col min="15121" max="15121" width="5.5" style="457" customWidth="1"/>
    <col min="15122" max="15122" width="8.375" style="457" customWidth="1"/>
    <col min="15123" max="15123" width="5.75" style="457" customWidth="1"/>
    <col min="15124" max="15124" width="7.875" style="457" customWidth="1"/>
    <col min="15125" max="15125" width="5" style="457" customWidth="1"/>
    <col min="15126" max="15126" width="6.625" style="457" customWidth="1"/>
    <col min="15127" max="15127" width="5.625" style="457" customWidth="1"/>
    <col min="15128" max="15128" width="7.875" style="457" customWidth="1"/>
    <col min="15129" max="15129" width="5.875" style="457" customWidth="1"/>
    <col min="15130" max="15130" width="6.625" style="457" customWidth="1"/>
    <col min="15131" max="15131" width="5.75" style="457" customWidth="1"/>
    <col min="15132" max="15132" width="9.125" style="457" customWidth="1"/>
    <col min="15133" max="15133" width="2.75" style="457" customWidth="1"/>
    <col min="15134" max="15360" width="9" style="457"/>
    <col min="15361" max="15361" width="2.25" style="457" customWidth="1"/>
    <col min="15362" max="15362" width="10.375" style="457" customWidth="1"/>
    <col min="15363" max="15364" width="5.5" style="457" customWidth="1"/>
    <col min="15365" max="15365" width="7.25" style="457" customWidth="1"/>
    <col min="15366" max="15375" width="5.5" style="457" customWidth="1"/>
    <col min="15376" max="15376" width="8.125" style="457" customWidth="1"/>
    <col min="15377" max="15377" width="5.5" style="457" customWidth="1"/>
    <col min="15378" max="15378" width="8.375" style="457" customWidth="1"/>
    <col min="15379" max="15379" width="5.75" style="457" customWidth="1"/>
    <col min="15380" max="15380" width="7.875" style="457" customWidth="1"/>
    <col min="15381" max="15381" width="5" style="457" customWidth="1"/>
    <col min="15382" max="15382" width="6.625" style="457" customWidth="1"/>
    <col min="15383" max="15383" width="5.625" style="457" customWidth="1"/>
    <col min="15384" max="15384" width="7.875" style="457" customWidth="1"/>
    <col min="15385" max="15385" width="5.875" style="457" customWidth="1"/>
    <col min="15386" max="15386" width="6.625" style="457" customWidth="1"/>
    <col min="15387" max="15387" width="5.75" style="457" customWidth="1"/>
    <col min="15388" max="15388" width="9.125" style="457" customWidth="1"/>
    <col min="15389" max="15389" width="2.75" style="457" customWidth="1"/>
    <col min="15390" max="15616" width="9" style="457"/>
    <col min="15617" max="15617" width="2.25" style="457" customWidth="1"/>
    <col min="15618" max="15618" width="10.375" style="457" customWidth="1"/>
    <col min="15619" max="15620" width="5.5" style="457" customWidth="1"/>
    <col min="15621" max="15621" width="7.25" style="457" customWidth="1"/>
    <col min="15622" max="15631" width="5.5" style="457" customWidth="1"/>
    <col min="15632" max="15632" width="8.125" style="457" customWidth="1"/>
    <col min="15633" max="15633" width="5.5" style="457" customWidth="1"/>
    <col min="15634" max="15634" width="8.375" style="457" customWidth="1"/>
    <col min="15635" max="15635" width="5.75" style="457" customWidth="1"/>
    <col min="15636" max="15636" width="7.875" style="457" customWidth="1"/>
    <col min="15637" max="15637" width="5" style="457" customWidth="1"/>
    <col min="15638" max="15638" width="6.625" style="457" customWidth="1"/>
    <col min="15639" max="15639" width="5.625" style="457" customWidth="1"/>
    <col min="15640" max="15640" width="7.875" style="457" customWidth="1"/>
    <col min="15641" max="15641" width="5.875" style="457" customWidth="1"/>
    <col min="15642" max="15642" width="6.625" style="457" customWidth="1"/>
    <col min="15643" max="15643" width="5.75" style="457" customWidth="1"/>
    <col min="15644" max="15644" width="9.125" style="457" customWidth="1"/>
    <col min="15645" max="15645" width="2.75" style="457" customWidth="1"/>
    <col min="15646" max="15872" width="9" style="457"/>
    <col min="15873" max="15873" width="2.25" style="457" customWidth="1"/>
    <col min="15874" max="15874" width="10.375" style="457" customWidth="1"/>
    <col min="15875" max="15876" width="5.5" style="457" customWidth="1"/>
    <col min="15877" max="15877" width="7.25" style="457" customWidth="1"/>
    <col min="15878" max="15887" width="5.5" style="457" customWidth="1"/>
    <col min="15888" max="15888" width="8.125" style="457" customWidth="1"/>
    <col min="15889" max="15889" width="5.5" style="457" customWidth="1"/>
    <col min="15890" max="15890" width="8.375" style="457" customWidth="1"/>
    <col min="15891" max="15891" width="5.75" style="457" customWidth="1"/>
    <col min="15892" max="15892" width="7.875" style="457" customWidth="1"/>
    <col min="15893" max="15893" width="5" style="457" customWidth="1"/>
    <col min="15894" max="15894" width="6.625" style="457" customWidth="1"/>
    <col min="15895" max="15895" width="5.625" style="457" customWidth="1"/>
    <col min="15896" max="15896" width="7.875" style="457" customWidth="1"/>
    <col min="15897" max="15897" width="5.875" style="457" customWidth="1"/>
    <col min="15898" max="15898" width="6.625" style="457" customWidth="1"/>
    <col min="15899" max="15899" width="5.75" style="457" customWidth="1"/>
    <col min="15900" max="15900" width="9.125" style="457" customWidth="1"/>
    <col min="15901" max="15901" width="2.75" style="457" customWidth="1"/>
    <col min="15902" max="16128" width="9" style="457"/>
    <col min="16129" max="16129" width="2.25" style="457" customWidth="1"/>
    <col min="16130" max="16130" width="10.375" style="457" customWidth="1"/>
    <col min="16131" max="16132" width="5.5" style="457" customWidth="1"/>
    <col min="16133" max="16133" width="7.25" style="457" customWidth="1"/>
    <col min="16134" max="16143" width="5.5" style="457" customWidth="1"/>
    <col min="16144" max="16144" width="8.125" style="457" customWidth="1"/>
    <col min="16145" max="16145" width="5.5" style="457" customWidth="1"/>
    <col min="16146" max="16146" width="8.375" style="457" customWidth="1"/>
    <col min="16147" max="16147" width="5.75" style="457" customWidth="1"/>
    <col min="16148" max="16148" width="7.875" style="457" customWidth="1"/>
    <col min="16149" max="16149" width="5" style="457" customWidth="1"/>
    <col min="16150" max="16150" width="6.625" style="457" customWidth="1"/>
    <col min="16151" max="16151" width="5.625" style="457" customWidth="1"/>
    <col min="16152" max="16152" width="7.875" style="457" customWidth="1"/>
    <col min="16153" max="16153" width="5.875" style="457" customWidth="1"/>
    <col min="16154" max="16154" width="6.625" style="457" customWidth="1"/>
    <col min="16155" max="16155" width="5.75" style="457" customWidth="1"/>
    <col min="16156" max="16156" width="9.125" style="457" customWidth="1"/>
    <col min="16157" max="16157" width="2.75" style="457" customWidth="1"/>
    <col min="16158" max="16384" width="9" style="457"/>
  </cols>
  <sheetData>
    <row r="1" spans="1:29">
      <c r="B1" s="458" t="s">
        <v>920</v>
      </c>
      <c r="C1" s="459"/>
      <c r="D1" s="459"/>
      <c r="E1" s="459"/>
      <c r="F1" s="459"/>
      <c r="G1" s="459"/>
      <c r="H1" s="459"/>
      <c r="I1" s="459"/>
      <c r="J1" s="459"/>
      <c r="K1" s="459"/>
      <c r="L1" s="459"/>
      <c r="M1" s="459"/>
      <c r="N1" s="459"/>
      <c r="O1" s="459"/>
      <c r="P1" s="459"/>
      <c r="Q1" s="459"/>
      <c r="R1" s="459"/>
      <c r="S1" s="459"/>
      <c r="T1" s="459"/>
      <c r="U1" s="459"/>
      <c r="V1" s="459"/>
      <c r="W1" s="460" t="s">
        <v>732</v>
      </c>
      <c r="X1" s="461"/>
      <c r="Y1" s="2094" t="s">
        <v>1244</v>
      </c>
      <c r="Z1" s="2095"/>
      <c r="AA1" s="2095"/>
      <c r="AB1" s="2096"/>
      <c r="AC1" s="462"/>
    </row>
    <row r="2" spans="1:29">
      <c r="B2" s="458" t="s">
        <v>1245</v>
      </c>
      <c r="C2" s="463" t="s">
        <v>1246</v>
      </c>
      <c r="D2" s="464"/>
      <c r="E2" s="464"/>
      <c r="F2" s="464"/>
      <c r="G2" s="465"/>
      <c r="H2" s="465"/>
      <c r="I2" s="465"/>
      <c r="J2" s="465"/>
      <c r="K2" s="466"/>
      <c r="L2" s="465"/>
      <c r="M2" s="465"/>
      <c r="N2" s="465"/>
      <c r="O2" s="465"/>
      <c r="P2" s="465"/>
      <c r="Q2" s="465"/>
      <c r="R2" s="465"/>
      <c r="S2" s="465"/>
      <c r="T2" s="465"/>
      <c r="U2" s="465"/>
      <c r="V2" s="467"/>
      <c r="W2" s="460" t="s">
        <v>924</v>
      </c>
      <c r="X2" s="461"/>
      <c r="Y2" s="2097" t="s">
        <v>1247</v>
      </c>
      <c r="Z2" s="2098"/>
      <c r="AA2" s="2098"/>
      <c r="AB2" s="2099"/>
    </row>
    <row r="4" spans="1:29" ht="21">
      <c r="A4" s="2100" t="s">
        <v>1248</v>
      </c>
      <c r="B4" s="2101"/>
      <c r="C4" s="2101"/>
      <c r="D4" s="2101"/>
      <c r="E4" s="2101"/>
      <c r="F4" s="2101"/>
      <c r="G4" s="2101"/>
      <c r="H4" s="2101"/>
      <c r="I4" s="2101"/>
      <c r="J4" s="2101"/>
      <c r="K4" s="2101"/>
      <c r="L4" s="2101"/>
      <c r="M4" s="2101"/>
      <c r="N4" s="2101"/>
      <c r="O4" s="2101"/>
      <c r="P4" s="2101"/>
      <c r="Q4" s="2101"/>
      <c r="R4" s="2101"/>
      <c r="S4" s="2101"/>
      <c r="T4" s="2101"/>
      <c r="U4" s="2101"/>
      <c r="V4" s="2101"/>
      <c r="W4" s="2101"/>
      <c r="X4" s="2101"/>
      <c r="Y4" s="2101"/>
      <c r="Z4" s="2101"/>
      <c r="AA4" s="2101"/>
      <c r="AB4" s="2101"/>
    </row>
    <row r="5" spans="1:29">
      <c r="AA5" s="446" t="s">
        <v>113</v>
      </c>
    </row>
    <row r="6" spans="1:29">
      <c r="B6" s="468"/>
      <c r="C6" s="468"/>
      <c r="D6" s="468"/>
      <c r="E6" s="468"/>
      <c r="F6" s="468"/>
      <c r="G6" s="468"/>
      <c r="H6" s="468"/>
      <c r="I6" s="468"/>
      <c r="J6" s="468"/>
      <c r="K6" s="2102" t="s">
        <v>1286</v>
      </c>
      <c r="L6" s="2103"/>
      <c r="M6" s="2103"/>
      <c r="N6" s="2103"/>
      <c r="O6" s="2103"/>
      <c r="P6" s="2103"/>
      <c r="Q6" s="2103"/>
      <c r="R6" s="2103"/>
      <c r="S6" s="2103"/>
      <c r="T6" s="2103"/>
      <c r="U6" s="468"/>
      <c r="V6" s="468"/>
      <c r="W6" s="468"/>
      <c r="X6" s="468"/>
      <c r="Y6" s="468"/>
      <c r="Z6" s="468"/>
      <c r="AA6" s="468"/>
      <c r="AB6" s="468"/>
    </row>
    <row r="7" spans="1:29">
      <c r="B7" s="459"/>
      <c r="C7" s="469"/>
      <c r="D7" s="470"/>
      <c r="E7" s="470" t="s">
        <v>1249</v>
      </c>
      <c r="F7" s="470" t="s">
        <v>1250</v>
      </c>
      <c r="G7" s="470" t="s">
        <v>1251</v>
      </c>
      <c r="H7" s="470" t="s">
        <v>1252</v>
      </c>
      <c r="I7" s="470" t="s">
        <v>1253</v>
      </c>
      <c r="J7" s="470" t="s">
        <v>1254</v>
      </c>
      <c r="K7" s="470" t="s">
        <v>1255</v>
      </c>
      <c r="L7" s="470"/>
      <c r="M7" s="470"/>
      <c r="N7" s="470"/>
      <c r="O7" s="471" t="s">
        <v>1256</v>
      </c>
      <c r="P7" s="461"/>
      <c r="Q7" s="461"/>
      <c r="R7" s="461"/>
      <c r="S7" s="469"/>
      <c r="T7" s="470"/>
      <c r="U7" s="470"/>
      <c r="V7" s="461" t="s">
        <v>1257</v>
      </c>
      <c r="W7" s="461"/>
      <c r="X7" s="461"/>
      <c r="Y7" s="470"/>
      <c r="Z7" s="470"/>
      <c r="AA7" s="2104" t="s">
        <v>1258</v>
      </c>
      <c r="AB7" s="2105"/>
    </row>
    <row r="8" spans="1:29" ht="21.75" customHeight="1">
      <c r="B8" s="472"/>
      <c r="C8" s="473" t="s">
        <v>1259</v>
      </c>
      <c r="D8" s="474"/>
      <c r="E8" s="474"/>
      <c r="F8" s="475" t="s">
        <v>1260</v>
      </c>
      <c r="G8" s="476"/>
      <c r="H8" s="476"/>
      <c r="I8" s="473" t="s">
        <v>1261</v>
      </c>
      <c r="J8" s="474"/>
      <c r="K8" s="474"/>
      <c r="L8" s="473" t="s">
        <v>1262</v>
      </c>
      <c r="M8" s="474"/>
      <c r="N8" s="474"/>
      <c r="O8" s="473" t="s">
        <v>1263</v>
      </c>
      <c r="P8" s="474"/>
      <c r="Q8" s="473" t="s">
        <v>1042</v>
      </c>
      <c r="R8" s="474"/>
      <c r="S8" s="473" t="s">
        <v>1264</v>
      </c>
      <c r="T8" s="474"/>
      <c r="U8" s="474"/>
      <c r="V8" s="474"/>
      <c r="W8" s="473" t="s">
        <v>1265</v>
      </c>
      <c r="X8" s="474"/>
      <c r="Y8" s="474"/>
      <c r="Z8" s="461"/>
      <c r="AA8" s="2106"/>
      <c r="AB8" s="2107"/>
    </row>
    <row r="9" spans="1:29" ht="33">
      <c r="B9" s="477" t="s">
        <v>1266</v>
      </c>
      <c r="C9" s="478" t="s">
        <v>1267</v>
      </c>
      <c r="D9" s="479" t="s">
        <v>1268</v>
      </c>
      <c r="E9" s="479" t="s">
        <v>1269</v>
      </c>
      <c r="F9" s="479" t="s">
        <v>1267</v>
      </c>
      <c r="G9" s="479" t="s">
        <v>1268</v>
      </c>
      <c r="H9" s="480" t="s">
        <v>1269</v>
      </c>
      <c r="I9" s="480" t="s">
        <v>1267</v>
      </c>
      <c r="J9" s="480" t="s">
        <v>1268</v>
      </c>
      <c r="K9" s="480" t="s">
        <v>1269</v>
      </c>
      <c r="L9" s="480" t="s">
        <v>1267</v>
      </c>
      <c r="M9" s="480" t="s">
        <v>1268</v>
      </c>
      <c r="N9" s="480" t="s">
        <v>1269</v>
      </c>
      <c r="O9" s="480" t="s">
        <v>1270</v>
      </c>
      <c r="P9" s="480" t="s">
        <v>1271</v>
      </c>
      <c r="Q9" s="480" t="s">
        <v>1270</v>
      </c>
      <c r="R9" s="479" t="s">
        <v>1271</v>
      </c>
      <c r="S9" s="471" t="s">
        <v>1272</v>
      </c>
      <c r="T9" s="481"/>
      <c r="U9" s="2108" t="s">
        <v>1273</v>
      </c>
      <c r="V9" s="2109"/>
      <c r="W9" s="471" t="s">
        <v>1274</v>
      </c>
      <c r="X9" s="481"/>
      <c r="Y9" s="2108" t="s">
        <v>1275</v>
      </c>
      <c r="Z9" s="2109"/>
      <c r="AA9" s="479" t="s">
        <v>1276</v>
      </c>
      <c r="AB9" s="479" t="s">
        <v>1271</v>
      </c>
    </row>
    <row r="10" spans="1:29" ht="36">
      <c r="B10" s="465"/>
      <c r="C10" s="463"/>
      <c r="D10" s="463"/>
      <c r="E10" s="463"/>
      <c r="F10" s="463"/>
      <c r="G10" s="463"/>
      <c r="H10" s="482"/>
      <c r="I10" s="482"/>
      <c r="J10" s="482"/>
      <c r="K10" s="482"/>
      <c r="L10" s="482"/>
      <c r="M10" s="482"/>
      <c r="N10" s="482"/>
      <c r="O10" s="482"/>
      <c r="P10" s="483" t="s">
        <v>1277</v>
      </c>
      <c r="Q10" s="482"/>
      <c r="R10" s="484" t="s">
        <v>1277</v>
      </c>
      <c r="S10" s="485" t="s">
        <v>1276</v>
      </c>
      <c r="T10" s="486" t="s">
        <v>1278</v>
      </c>
      <c r="U10" s="2091" t="s">
        <v>1279</v>
      </c>
      <c r="V10" s="2092"/>
      <c r="W10" s="485" t="s">
        <v>1276</v>
      </c>
      <c r="X10" s="487" t="s">
        <v>1280</v>
      </c>
      <c r="Y10" s="2091" t="s">
        <v>1279</v>
      </c>
      <c r="Z10" s="2092"/>
      <c r="AA10" s="463"/>
      <c r="AB10" s="484" t="s">
        <v>1277</v>
      </c>
    </row>
    <row r="11" spans="1:29">
      <c r="B11" s="459"/>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c r="AB11" s="489"/>
      <c r="AC11" s="459"/>
    </row>
    <row r="12" spans="1:29">
      <c r="A12" s="490"/>
      <c r="B12" s="2093" t="s">
        <v>1281</v>
      </c>
      <c r="C12" s="491">
        <v>0</v>
      </c>
      <c r="D12" s="491">
        <v>0</v>
      </c>
      <c r="E12" s="491">
        <v>0</v>
      </c>
      <c r="F12" s="491">
        <v>0</v>
      </c>
      <c r="G12" s="491">
        <v>0</v>
      </c>
      <c r="H12" s="491">
        <v>0</v>
      </c>
      <c r="I12" s="491">
        <v>0</v>
      </c>
      <c r="J12" s="491">
        <v>0</v>
      </c>
      <c r="K12" s="491">
        <v>0</v>
      </c>
      <c r="L12" s="491">
        <v>0</v>
      </c>
      <c r="M12" s="491">
        <v>0</v>
      </c>
      <c r="N12" s="491">
        <v>0</v>
      </c>
      <c r="O12" s="491">
        <v>0</v>
      </c>
      <c r="P12" s="491">
        <v>0</v>
      </c>
      <c r="Q12" s="491">
        <v>0</v>
      </c>
      <c r="R12" s="491">
        <v>0</v>
      </c>
      <c r="S12" s="491">
        <v>0</v>
      </c>
      <c r="T12" s="491">
        <v>0</v>
      </c>
      <c r="U12" s="491">
        <v>0</v>
      </c>
      <c r="V12" s="491">
        <v>0</v>
      </c>
      <c r="W12" s="491">
        <v>0</v>
      </c>
      <c r="X12" s="491">
        <v>0</v>
      </c>
      <c r="Y12" s="491">
        <v>0</v>
      </c>
      <c r="Z12" s="491">
        <v>0</v>
      </c>
      <c r="AA12" s="491">
        <v>0</v>
      </c>
      <c r="AB12" s="492">
        <v>0</v>
      </c>
      <c r="AC12" s="459"/>
    </row>
    <row r="13" spans="1:29">
      <c r="A13" s="490"/>
      <c r="B13" s="2093"/>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4"/>
      <c r="AC13" s="459"/>
    </row>
    <row r="14" spans="1:29">
      <c r="A14" s="490"/>
      <c r="B14" s="495"/>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4"/>
      <c r="AC14" s="459"/>
    </row>
    <row r="15" spans="1:29">
      <c r="A15" s="490"/>
      <c r="B15" s="495"/>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4"/>
      <c r="AC15" s="459"/>
    </row>
    <row r="16" spans="1:29">
      <c r="A16" s="490"/>
      <c r="B16" s="495"/>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4"/>
      <c r="AC16" s="459"/>
    </row>
    <row r="17" spans="1:29">
      <c r="A17" s="490"/>
      <c r="B17" s="495"/>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4"/>
      <c r="AC17" s="459"/>
    </row>
    <row r="18" spans="1:29">
      <c r="A18" s="490"/>
      <c r="B18" s="495"/>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4"/>
      <c r="AC18" s="459"/>
    </row>
    <row r="19" spans="1:29">
      <c r="A19" s="490"/>
      <c r="B19" s="495"/>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4"/>
      <c r="AC19" s="459"/>
    </row>
    <row r="20" spans="1:29">
      <c r="A20" s="490"/>
      <c r="B20" s="495"/>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6"/>
      <c r="AA20" s="493"/>
      <c r="AB20" s="494"/>
      <c r="AC20" s="459"/>
    </row>
    <row r="21" spans="1:29">
      <c r="A21" s="490"/>
      <c r="B21" s="497"/>
      <c r="C21" s="49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4"/>
      <c r="AC21" s="459"/>
    </row>
    <row r="22" spans="1:29">
      <c r="A22" s="490"/>
      <c r="B22" s="495"/>
      <c r="C22" s="493"/>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4"/>
      <c r="AC22" s="459"/>
    </row>
    <row r="23" spans="1:29">
      <c r="A23" s="490"/>
      <c r="B23" s="497"/>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4"/>
      <c r="AC23" s="459"/>
    </row>
    <row r="24" spans="1:29">
      <c r="A24" s="490"/>
      <c r="B24" s="498"/>
      <c r="C24" s="493"/>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4"/>
      <c r="AC24" s="459"/>
    </row>
    <row r="25" spans="1:29">
      <c r="A25" s="490"/>
      <c r="B25" s="499"/>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4"/>
      <c r="AC25" s="459"/>
    </row>
    <row r="26" spans="1:29">
      <c r="B26" s="500"/>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2"/>
      <c r="AC26" s="459"/>
    </row>
    <row r="27" spans="1:29">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row>
    <row r="28" spans="1:29">
      <c r="B28" s="459" t="s">
        <v>912</v>
      </c>
      <c r="C28" s="459" t="s">
        <v>1282</v>
      </c>
      <c r="D28" s="459"/>
      <c r="E28" s="459"/>
      <c r="F28" s="459"/>
      <c r="G28" s="459"/>
      <c r="H28" s="459" t="s">
        <v>913</v>
      </c>
      <c r="I28" s="459"/>
      <c r="J28" s="459"/>
      <c r="K28" s="459"/>
      <c r="L28" s="459"/>
      <c r="M28" s="459"/>
      <c r="N28" s="459"/>
      <c r="O28" s="459" t="s">
        <v>1283</v>
      </c>
      <c r="P28" s="459"/>
      <c r="Q28" s="459"/>
      <c r="R28" s="459"/>
      <c r="S28" s="459"/>
      <c r="T28" s="459"/>
      <c r="U28" s="459" t="s">
        <v>958</v>
      </c>
      <c r="V28" s="459"/>
      <c r="W28" s="459"/>
      <c r="X28" s="459"/>
      <c r="Y28" s="459"/>
      <c r="Z28" s="459"/>
      <c r="AA28" s="459"/>
      <c r="AB28" s="459"/>
      <c r="AC28" s="459"/>
    </row>
    <row r="29" spans="1:29">
      <c r="B29" s="459" t="s">
        <v>1282</v>
      </c>
      <c r="C29" s="459" t="s">
        <v>1282</v>
      </c>
      <c r="D29" s="459"/>
      <c r="E29" s="459"/>
      <c r="F29" s="459"/>
      <c r="G29" s="459"/>
      <c r="H29" s="459"/>
      <c r="I29" s="459"/>
      <c r="J29" s="459"/>
      <c r="K29" s="459"/>
      <c r="L29" s="459"/>
      <c r="M29" s="459"/>
      <c r="N29" s="459"/>
      <c r="O29" s="459" t="s">
        <v>916</v>
      </c>
      <c r="P29" s="459"/>
      <c r="Q29" s="459"/>
      <c r="R29" s="459"/>
      <c r="S29" s="459"/>
      <c r="T29" s="459"/>
      <c r="U29" s="459"/>
      <c r="V29" s="459"/>
      <c r="W29" s="459"/>
      <c r="X29" s="459"/>
      <c r="Y29" s="459"/>
      <c r="Z29" s="459"/>
      <c r="AA29" s="459"/>
      <c r="AB29" s="459"/>
      <c r="AC29" s="459"/>
    </row>
    <row r="30" spans="1:29">
      <c r="B30" s="459" t="s">
        <v>1284</v>
      </c>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row>
    <row r="31" spans="1:29">
      <c r="B31" s="459" t="s">
        <v>1285</v>
      </c>
      <c r="C31" s="459"/>
      <c r="D31" s="459"/>
      <c r="E31" s="459"/>
      <c r="F31" s="459"/>
      <c r="G31" s="459"/>
      <c r="H31" s="459"/>
      <c r="I31" s="459"/>
      <c r="J31" s="459"/>
      <c r="K31" s="459"/>
      <c r="L31" s="459"/>
      <c r="M31" s="459"/>
      <c r="N31" s="459"/>
      <c r="O31" s="459"/>
      <c r="P31" s="459"/>
      <c r="Q31" s="459"/>
      <c r="R31" s="459"/>
      <c r="S31" s="459"/>
      <c r="T31" s="459"/>
      <c r="U31" s="459"/>
      <c r="V31" s="459"/>
      <c r="W31" s="459" t="s">
        <v>1287</v>
      </c>
      <c r="X31" s="459"/>
      <c r="Y31" s="459"/>
      <c r="Z31" s="459"/>
      <c r="AA31" s="459"/>
      <c r="AB31" s="459"/>
      <c r="AC31" s="459"/>
    </row>
  </sheetData>
  <mergeCells count="10">
    <mergeCell ref="U10:V10"/>
    <mergeCell ref="Y10:Z10"/>
    <mergeCell ref="B12:B13"/>
    <mergeCell ref="Y1:AB1"/>
    <mergeCell ref="Y2:AB2"/>
    <mergeCell ref="A4:AB4"/>
    <mergeCell ref="K6:T6"/>
    <mergeCell ref="AA7:AB8"/>
    <mergeCell ref="U9:V9"/>
    <mergeCell ref="Y9:Z9"/>
  </mergeCells>
  <phoneticPr fontId="2" type="noConversion"/>
  <hyperlinks>
    <hyperlink ref="AA5" location="預告統計資料發布時間表!A1" display="回發布時間表" xr:uid="{1CE3C76A-DDED-4768-9121-E2E81A6AA9C1}"/>
  </hyperlinks>
  <pageMargins left="0.35433070866141736" right="0.35433070866141736" top="0.98425196850393704" bottom="0.98425196850393704" header="0.51181102362204722" footer="0.51181102362204722"/>
  <pageSetup paperSize="9" scale="79" orientation="landscape" r:id="rId1"/>
  <headerFooter alignWithMargins="0">
    <oddFooter>&amp;C&amp;"Times New Roman,標準"&amp;15 2-9</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9B76-DEE2-4F60-B9E9-C604AE885340}">
  <dimension ref="A1:J21"/>
  <sheetViews>
    <sheetView workbookViewId="0">
      <selection activeCell="J2" sqref="J2"/>
    </sheetView>
  </sheetViews>
  <sheetFormatPr defaultColWidth="8.875" defaultRowHeight="16.5"/>
  <cols>
    <col min="1" max="9" width="14.625" style="533" customWidth="1"/>
    <col min="10" max="256" width="8.875" style="533"/>
    <col min="257" max="265" width="14.625" style="533" customWidth="1"/>
    <col min="266" max="512" width="8.875" style="533"/>
    <col min="513" max="521" width="14.625" style="533" customWidth="1"/>
    <col min="522" max="768" width="8.875" style="533"/>
    <col min="769" max="777" width="14.625" style="533" customWidth="1"/>
    <col min="778" max="1024" width="8.875" style="533"/>
    <col min="1025" max="1033" width="14.625" style="533" customWidth="1"/>
    <col min="1034" max="1280" width="8.875" style="533"/>
    <col min="1281" max="1289" width="14.625" style="533" customWidth="1"/>
    <col min="1290" max="1536" width="8.875" style="533"/>
    <col min="1537" max="1545" width="14.625" style="533" customWidth="1"/>
    <col min="1546" max="1792" width="8.875" style="533"/>
    <col min="1793" max="1801" width="14.625" style="533" customWidth="1"/>
    <col min="1802" max="2048" width="8.875" style="533"/>
    <col min="2049" max="2057" width="14.625" style="533" customWidth="1"/>
    <col min="2058" max="2304" width="8.875" style="533"/>
    <col min="2305" max="2313" width="14.625" style="533" customWidth="1"/>
    <col min="2314" max="2560" width="8.875" style="533"/>
    <col min="2561" max="2569" width="14.625" style="533" customWidth="1"/>
    <col min="2570" max="2816" width="8.875" style="533"/>
    <col min="2817" max="2825" width="14.625" style="533" customWidth="1"/>
    <col min="2826" max="3072" width="8.875" style="533"/>
    <col min="3073" max="3081" width="14.625" style="533" customWidth="1"/>
    <col min="3082" max="3328" width="8.875" style="533"/>
    <col min="3329" max="3337" width="14.625" style="533" customWidth="1"/>
    <col min="3338" max="3584" width="8.875" style="533"/>
    <col min="3585" max="3593" width="14.625" style="533" customWidth="1"/>
    <col min="3594" max="3840" width="8.875" style="533"/>
    <col min="3841" max="3849" width="14.625" style="533" customWidth="1"/>
    <col min="3850" max="4096" width="8.875" style="533"/>
    <col min="4097" max="4105" width="14.625" style="533" customWidth="1"/>
    <col min="4106" max="4352" width="8.875" style="533"/>
    <col min="4353" max="4361" width="14.625" style="533" customWidth="1"/>
    <col min="4362" max="4608" width="8.875" style="533"/>
    <col min="4609" max="4617" width="14.625" style="533" customWidth="1"/>
    <col min="4618" max="4864" width="8.875" style="533"/>
    <col min="4865" max="4873" width="14.625" style="533" customWidth="1"/>
    <col min="4874" max="5120" width="8.875" style="533"/>
    <col min="5121" max="5129" width="14.625" style="533" customWidth="1"/>
    <col min="5130" max="5376" width="8.875" style="533"/>
    <col min="5377" max="5385" width="14.625" style="533" customWidth="1"/>
    <col min="5386" max="5632" width="8.875" style="533"/>
    <col min="5633" max="5641" width="14.625" style="533" customWidth="1"/>
    <col min="5642" max="5888" width="8.875" style="533"/>
    <col min="5889" max="5897" width="14.625" style="533" customWidth="1"/>
    <col min="5898" max="6144" width="8.875" style="533"/>
    <col min="6145" max="6153" width="14.625" style="533" customWidth="1"/>
    <col min="6154" max="6400" width="8.875" style="533"/>
    <col min="6401" max="6409" width="14.625" style="533" customWidth="1"/>
    <col min="6410" max="6656" width="8.875" style="533"/>
    <col min="6657" max="6665" width="14.625" style="533" customWidth="1"/>
    <col min="6666" max="6912" width="8.875" style="533"/>
    <col min="6913" max="6921" width="14.625" style="533" customWidth="1"/>
    <col min="6922" max="7168" width="8.875" style="533"/>
    <col min="7169" max="7177" width="14.625" style="533" customWidth="1"/>
    <col min="7178" max="7424" width="8.875" style="533"/>
    <col min="7425" max="7433" width="14.625" style="533" customWidth="1"/>
    <col min="7434" max="7680" width="8.875" style="533"/>
    <col min="7681" max="7689" width="14.625" style="533" customWidth="1"/>
    <col min="7690" max="7936" width="8.875" style="533"/>
    <col min="7937" max="7945" width="14.625" style="533" customWidth="1"/>
    <col min="7946" max="8192" width="8.875" style="533"/>
    <col min="8193" max="8201" width="14.625" style="533" customWidth="1"/>
    <col min="8202" max="8448" width="8.875" style="533"/>
    <col min="8449" max="8457" width="14.625" style="533" customWidth="1"/>
    <col min="8458" max="8704" width="8.875" style="533"/>
    <col min="8705" max="8713" width="14.625" style="533" customWidth="1"/>
    <col min="8714" max="8960" width="8.875" style="533"/>
    <col min="8961" max="8969" width="14.625" style="533" customWidth="1"/>
    <col min="8970" max="9216" width="8.875" style="533"/>
    <col min="9217" max="9225" width="14.625" style="533" customWidth="1"/>
    <col min="9226" max="9472" width="8.875" style="533"/>
    <col min="9473" max="9481" width="14.625" style="533" customWidth="1"/>
    <col min="9482" max="9728" width="8.875" style="533"/>
    <col min="9729" max="9737" width="14.625" style="533" customWidth="1"/>
    <col min="9738" max="9984" width="8.875" style="533"/>
    <col min="9985" max="9993" width="14.625" style="533" customWidth="1"/>
    <col min="9994" max="10240" width="8.875" style="533"/>
    <col min="10241" max="10249" width="14.625" style="533" customWidth="1"/>
    <col min="10250" max="10496" width="8.875" style="533"/>
    <col min="10497" max="10505" width="14.625" style="533" customWidth="1"/>
    <col min="10506" max="10752" width="8.875" style="533"/>
    <col min="10753" max="10761" width="14.625" style="533" customWidth="1"/>
    <col min="10762" max="11008" width="8.875" style="533"/>
    <col min="11009" max="11017" width="14.625" style="533" customWidth="1"/>
    <col min="11018" max="11264" width="8.875" style="533"/>
    <col min="11265" max="11273" width="14.625" style="533" customWidth="1"/>
    <col min="11274" max="11520" width="8.875" style="533"/>
    <col min="11521" max="11529" width="14.625" style="533" customWidth="1"/>
    <col min="11530" max="11776" width="8.875" style="533"/>
    <col min="11777" max="11785" width="14.625" style="533" customWidth="1"/>
    <col min="11786" max="12032" width="8.875" style="533"/>
    <col min="12033" max="12041" width="14.625" style="533" customWidth="1"/>
    <col min="12042" max="12288" width="8.875" style="533"/>
    <col min="12289" max="12297" width="14.625" style="533" customWidth="1"/>
    <col min="12298" max="12544" width="8.875" style="533"/>
    <col min="12545" max="12553" width="14.625" style="533" customWidth="1"/>
    <col min="12554" max="12800" width="8.875" style="533"/>
    <col min="12801" max="12809" width="14.625" style="533" customWidth="1"/>
    <col min="12810" max="13056" width="8.875" style="533"/>
    <col min="13057" max="13065" width="14.625" style="533" customWidth="1"/>
    <col min="13066" max="13312" width="8.875" style="533"/>
    <col min="13313" max="13321" width="14.625" style="533" customWidth="1"/>
    <col min="13322" max="13568" width="8.875" style="533"/>
    <col min="13569" max="13577" width="14.625" style="533" customWidth="1"/>
    <col min="13578" max="13824" width="8.875" style="533"/>
    <col min="13825" max="13833" width="14.625" style="533" customWidth="1"/>
    <col min="13834" max="14080" width="8.875" style="533"/>
    <col min="14081" max="14089" width="14.625" style="533" customWidth="1"/>
    <col min="14090" max="14336" width="8.875" style="533"/>
    <col min="14337" max="14345" width="14.625" style="533" customWidth="1"/>
    <col min="14346" max="14592" width="8.875" style="533"/>
    <col min="14593" max="14601" width="14.625" style="533" customWidth="1"/>
    <col min="14602" max="14848" width="8.875" style="533"/>
    <col min="14849" max="14857" width="14.625" style="533" customWidth="1"/>
    <col min="14858" max="15104" width="8.875" style="533"/>
    <col min="15105" max="15113" width="14.625" style="533" customWidth="1"/>
    <col min="15114" max="15360" width="8.875" style="533"/>
    <col min="15361" max="15369" width="14.625" style="533" customWidth="1"/>
    <col min="15370" max="15616" width="8.875" style="533"/>
    <col min="15617" max="15625" width="14.625" style="533" customWidth="1"/>
    <col min="15626" max="15872" width="8.875" style="533"/>
    <col min="15873" max="15881" width="14.625" style="533" customWidth="1"/>
    <col min="15882" max="16128" width="8.875" style="533"/>
    <col min="16129" max="16137" width="14.625" style="533" customWidth="1"/>
    <col min="16138" max="16384" width="8.875" style="533"/>
  </cols>
  <sheetData>
    <row r="1" spans="1:10" ht="21" customHeight="1">
      <c r="A1" s="573" t="s">
        <v>1349</v>
      </c>
      <c r="B1" s="574"/>
      <c r="C1" s="574"/>
      <c r="D1" s="574"/>
      <c r="E1" s="574"/>
      <c r="F1" s="574"/>
      <c r="G1" s="573" t="s">
        <v>771</v>
      </c>
      <c r="H1" s="2110" t="s">
        <v>856</v>
      </c>
      <c r="I1" s="2111"/>
    </row>
    <row r="2" spans="1:10" ht="18" customHeight="1">
      <c r="A2" s="575" t="s">
        <v>1317</v>
      </c>
      <c r="B2" s="536" t="s">
        <v>1350</v>
      </c>
      <c r="C2" s="537"/>
      <c r="D2" s="537"/>
      <c r="E2" s="537"/>
      <c r="F2" s="537"/>
      <c r="G2" s="576" t="s">
        <v>924</v>
      </c>
      <c r="H2" s="2112" t="s">
        <v>1351</v>
      </c>
      <c r="I2" s="2113"/>
      <c r="J2" s="446" t="s">
        <v>113</v>
      </c>
    </row>
    <row r="3" spans="1:10" ht="30" customHeight="1">
      <c r="B3" s="2114" t="s">
        <v>213</v>
      </c>
      <c r="C3" s="2115"/>
      <c r="D3" s="2115"/>
      <c r="E3" s="2115"/>
      <c r="F3" s="2115"/>
      <c r="G3" s="2115"/>
      <c r="H3" s="578"/>
      <c r="I3" s="578"/>
    </row>
    <row r="4" spans="1:10">
      <c r="C4" s="2072" t="s">
        <v>1359</v>
      </c>
      <c r="D4" s="2073"/>
      <c r="E4" s="2073"/>
      <c r="F4" s="2073"/>
      <c r="G4" s="564"/>
      <c r="H4" s="541"/>
      <c r="I4" s="579" t="s">
        <v>1352</v>
      </c>
    </row>
    <row r="5" spans="1:10" ht="18.75" customHeight="1">
      <c r="A5" s="2116" t="s">
        <v>1321</v>
      </c>
      <c r="B5" s="2118" t="s">
        <v>783</v>
      </c>
      <c r="C5" s="2118"/>
      <c r="D5" s="2118" t="s">
        <v>1353</v>
      </c>
      <c r="E5" s="2118"/>
      <c r="F5" s="2118" t="s">
        <v>1354</v>
      </c>
      <c r="G5" s="2118"/>
      <c r="H5" s="2118" t="s">
        <v>1355</v>
      </c>
      <c r="I5" s="2112"/>
    </row>
    <row r="6" spans="1:10" ht="17.25" customHeight="1">
      <c r="A6" s="2117"/>
      <c r="B6" s="580" t="s">
        <v>1356</v>
      </c>
      <c r="C6" s="580" t="s">
        <v>1357</v>
      </c>
      <c r="D6" s="580" t="s">
        <v>1356</v>
      </c>
      <c r="E6" s="580" t="s">
        <v>1357</v>
      </c>
      <c r="F6" s="580" t="s">
        <v>1356</v>
      </c>
      <c r="G6" s="580" t="s">
        <v>1357</v>
      </c>
      <c r="H6" s="580" t="s">
        <v>1356</v>
      </c>
      <c r="I6" s="577" t="s">
        <v>1357</v>
      </c>
    </row>
    <row r="7" spans="1:10" ht="26.1" customHeight="1">
      <c r="A7" s="581" t="s">
        <v>1000</v>
      </c>
      <c r="B7" s="582">
        <v>1</v>
      </c>
      <c r="C7" s="582">
        <v>31.788343999999999</v>
      </c>
      <c r="D7" s="585">
        <v>0</v>
      </c>
      <c r="E7" s="585">
        <v>0</v>
      </c>
      <c r="F7" s="582">
        <v>1</v>
      </c>
      <c r="G7" s="582">
        <v>31.788343999999999</v>
      </c>
      <c r="H7" s="585">
        <v>0</v>
      </c>
      <c r="I7" s="551">
        <v>0</v>
      </c>
    </row>
    <row r="8" spans="1:10" ht="26.1" customHeight="1">
      <c r="A8" s="545"/>
      <c r="B8" s="583"/>
      <c r="C8" s="583"/>
      <c r="D8" s="583"/>
      <c r="E8" s="583"/>
      <c r="F8" s="583"/>
      <c r="G8" s="583"/>
      <c r="H8" s="583"/>
    </row>
    <row r="9" spans="1:10" ht="26.1" customHeight="1">
      <c r="A9" s="545"/>
      <c r="B9" s="583"/>
      <c r="C9" s="583"/>
      <c r="D9" s="583"/>
      <c r="E9" s="583"/>
      <c r="F9" s="583"/>
      <c r="G9" s="583"/>
      <c r="H9" s="583"/>
    </row>
    <row r="10" spans="1:10" ht="26.1" customHeight="1">
      <c r="A10" s="545"/>
      <c r="B10" s="583"/>
      <c r="C10" s="583"/>
      <c r="D10" s="583"/>
      <c r="E10" s="583"/>
      <c r="F10" s="583"/>
      <c r="G10" s="583"/>
      <c r="H10" s="583"/>
    </row>
    <row r="11" spans="1:10" ht="26.1" customHeight="1">
      <c r="A11" s="545"/>
      <c r="B11" s="583"/>
      <c r="C11" s="583"/>
      <c r="D11" s="583"/>
      <c r="E11" s="583"/>
      <c r="F11" s="583"/>
      <c r="G11" s="583"/>
      <c r="H11" s="583"/>
    </row>
    <row r="12" spans="1:10" ht="26.1" customHeight="1">
      <c r="A12" s="545"/>
      <c r="B12" s="583"/>
      <c r="C12" s="583"/>
      <c r="D12" s="583"/>
      <c r="E12" s="583"/>
      <c r="F12" s="583"/>
      <c r="G12" s="583"/>
      <c r="H12" s="583"/>
    </row>
    <row r="13" spans="1:10" ht="26.1" customHeight="1">
      <c r="A13" s="547"/>
      <c r="B13" s="584"/>
      <c r="C13" s="584"/>
      <c r="D13" s="584"/>
      <c r="E13" s="584"/>
      <c r="F13" s="584"/>
      <c r="G13" s="584"/>
      <c r="H13" s="584"/>
      <c r="I13" s="537"/>
    </row>
    <row r="14" spans="1:10" s="545" customFormat="1" ht="27" customHeight="1">
      <c r="A14" s="533" t="s">
        <v>802</v>
      </c>
      <c r="B14" s="533"/>
      <c r="C14" s="533" t="s">
        <v>913</v>
      </c>
      <c r="D14" s="533"/>
      <c r="E14" s="533" t="s">
        <v>833</v>
      </c>
      <c r="F14" s="533"/>
      <c r="G14" s="533" t="s">
        <v>834</v>
      </c>
    </row>
    <row r="15" spans="1:10" s="545" customFormat="1" ht="20.25" customHeight="1">
      <c r="A15" s="533"/>
      <c r="B15" s="533"/>
      <c r="C15" s="533"/>
      <c r="D15" s="533"/>
      <c r="E15" s="574" t="s">
        <v>853</v>
      </c>
      <c r="F15" s="533"/>
      <c r="G15" s="533"/>
    </row>
    <row r="16" spans="1:10" s="545" customFormat="1" ht="22.5" customHeight="1">
      <c r="A16" s="533"/>
      <c r="B16" s="533"/>
      <c r="C16" s="533"/>
      <c r="D16" s="533"/>
      <c r="E16" s="574"/>
      <c r="F16" s="533"/>
      <c r="G16" s="533"/>
    </row>
    <row r="17" spans="1:9" s="545" customFormat="1" ht="18" customHeight="1">
      <c r="A17" s="533" t="s">
        <v>836</v>
      </c>
    </row>
    <row r="18" spans="1:9" s="545" customFormat="1" ht="18" customHeight="1">
      <c r="A18" s="533" t="s">
        <v>1358</v>
      </c>
    </row>
    <row r="20" spans="1:9">
      <c r="B20" s="540"/>
      <c r="C20" s="540"/>
      <c r="D20" s="540"/>
      <c r="E20" s="540"/>
      <c r="F20" s="540"/>
      <c r="G20" s="540"/>
      <c r="H20" s="540"/>
      <c r="I20" s="540"/>
    </row>
    <row r="21" spans="1:9">
      <c r="B21" s="540"/>
      <c r="C21" s="540"/>
      <c r="D21" s="540"/>
      <c r="E21" s="540"/>
      <c r="F21" s="541"/>
      <c r="G21" s="541"/>
      <c r="H21" s="541"/>
      <c r="I21" s="541"/>
    </row>
  </sheetData>
  <mergeCells count="9">
    <mergeCell ref="H1:I1"/>
    <mergeCell ref="H2:I2"/>
    <mergeCell ref="B3:G3"/>
    <mergeCell ref="C4:F4"/>
    <mergeCell ref="A5:A6"/>
    <mergeCell ref="B5:C5"/>
    <mergeCell ref="D5:E5"/>
    <mergeCell ref="F5:G5"/>
    <mergeCell ref="H5:I5"/>
  </mergeCells>
  <phoneticPr fontId="2" type="noConversion"/>
  <hyperlinks>
    <hyperlink ref="J2" location="預告統計資料發布時間表!A1" display="回發布時間表" xr:uid="{D1924187-BC81-42D9-8EAC-872748E524A9}"/>
  </hyperlinks>
  <printOptions horizontalCentered="1"/>
  <pageMargins left="0.5" right="0.15748031496062992" top="0.91" bottom="0.2" header="0.62" footer="0.22"/>
  <pageSetup paperSize="9" orientation="landscape" r:id="rId1"/>
  <headerFooter alignWithMargins="0">
    <oddFooter>&amp;C&amp;"Times New Roman,標準"2-13</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4823B-960F-477E-9500-32662DE6EBCF}">
  <dimension ref="A1:Y23"/>
  <sheetViews>
    <sheetView topLeftCell="D1" workbookViewId="0">
      <selection activeCell="X3" sqref="X3"/>
    </sheetView>
  </sheetViews>
  <sheetFormatPr defaultRowHeight="14.25"/>
  <cols>
    <col min="1" max="1" width="14.625" style="591" customWidth="1"/>
    <col min="2" max="7" width="9" style="591"/>
    <col min="8" max="8" width="9.75" style="591" customWidth="1"/>
    <col min="9" max="12" width="9" style="591"/>
    <col min="13" max="13" width="10.375" style="591" customWidth="1"/>
    <col min="14" max="14" width="14" style="591" customWidth="1"/>
    <col min="15" max="15" width="9.875" style="591" customWidth="1"/>
    <col min="16" max="16" width="10" style="591" customWidth="1"/>
    <col min="17" max="17" width="9" style="591"/>
    <col min="18" max="18" width="10.625" style="591" customWidth="1"/>
    <col min="19" max="19" width="10" style="591" customWidth="1"/>
    <col min="20" max="20" width="10.375" style="591" customWidth="1"/>
    <col min="21" max="21" width="10" style="591" customWidth="1"/>
    <col min="22" max="22" width="10.125" style="591" customWidth="1"/>
    <col min="23" max="23" width="11.75" style="591" customWidth="1"/>
    <col min="24" max="24" width="9" style="591"/>
    <col min="25" max="25" width="10.125" style="591" customWidth="1"/>
    <col min="26" max="16384" width="9" style="591"/>
  </cols>
  <sheetData>
    <row r="1" spans="1:25" ht="20.25" customHeight="1">
      <c r="A1" s="587" t="s">
        <v>1360</v>
      </c>
      <c r="B1" s="588"/>
      <c r="C1" s="588"/>
      <c r="D1" s="588"/>
      <c r="E1" s="588"/>
      <c r="F1" s="588"/>
      <c r="G1" s="588"/>
      <c r="H1" s="588"/>
      <c r="I1" s="588"/>
      <c r="J1" s="588"/>
      <c r="K1" s="589" t="s">
        <v>771</v>
      </c>
      <c r="L1" s="2120" t="s">
        <v>1361</v>
      </c>
      <c r="M1" s="2121"/>
      <c r="N1" s="590" t="s">
        <v>1362</v>
      </c>
      <c r="O1" s="588"/>
      <c r="P1" s="588"/>
      <c r="Q1" s="588"/>
      <c r="R1" s="588"/>
      <c r="S1" s="588"/>
      <c r="T1" s="588"/>
      <c r="U1" s="588"/>
      <c r="V1" s="588"/>
      <c r="W1" s="589" t="s">
        <v>771</v>
      </c>
      <c r="X1" s="2120" t="s">
        <v>1361</v>
      </c>
      <c r="Y1" s="2121"/>
    </row>
    <row r="2" spans="1:25" ht="23.25" customHeight="1">
      <c r="A2" s="587" t="s">
        <v>1363</v>
      </c>
      <c r="B2" s="592" t="s">
        <v>1318</v>
      </c>
      <c r="C2" s="593"/>
      <c r="D2" s="593"/>
      <c r="E2" s="593"/>
      <c r="F2" s="593"/>
      <c r="G2" s="593"/>
      <c r="H2" s="593"/>
      <c r="I2" s="593"/>
      <c r="J2" s="594"/>
      <c r="K2" s="589" t="s">
        <v>774</v>
      </c>
      <c r="L2" s="2120" t="s">
        <v>1364</v>
      </c>
      <c r="M2" s="2122"/>
      <c r="N2" s="590" t="s">
        <v>1363</v>
      </c>
      <c r="O2" s="592" t="s">
        <v>1318</v>
      </c>
      <c r="P2" s="593"/>
      <c r="Q2" s="593"/>
      <c r="R2" s="593"/>
      <c r="S2" s="593"/>
      <c r="T2" s="593"/>
      <c r="U2" s="593"/>
      <c r="V2" s="593"/>
      <c r="W2" s="589" t="s">
        <v>774</v>
      </c>
      <c r="X2" s="2120" t="s">
        <v>1364</v>
      </c>
      <c r="Y2" s="2122"/>
    </row>
    <row r="3" spans="1:25" ht="42.75" customHeight="1">
      <c r="B3" s="2123" t="s">
        <v>216</v>
      </c>
      <c r="C3" s="2124"/>
      <c r="D3" s="2124"/>
      <c r="E3" s="2124"/>
      <c r="F3" s="2124"/>
      <c r="G3" s="2124"/>
      <c r="H3" s="2124"/>
      <c r="I3" s="2124"/>
      <c r="J3" s="2124"/>
      <c r="K3" s="2124"/>
      <c r="L3" s="595"/>
      <c r="M3" s="595"/>
      <c r="N3" s="595"/>
      <c r="O3" s="2125" t="s">
        <v>1365</v>
      </c>
      <c r="P3" s="2126"/>
      <c r="Q3" s="2126"/>
      <c r="R3" s="2126"/>
      <c r="S3" s="2126"/>
      <c r="T3" s="2126"/>
      <c r="U3" s="2126"/>
      <c r="V3" s="2126"/>
      <c r="W3" s="2126"/>
      <c r="X3" s="446" t="s">
        <v>113</v>
      </c>
    </row>
    <row r="4" spans="1:25" s="588" customFormat="1" ht="24" customHeight="1">
      <c r="B4" s="2119" t="s">
        <v>1366</v>
      </c>
      <c r="C4" s="2119"/>
      <c r="D4" s="2119"/>
      <c r="E4" s="2119"/>
      <c r="F4" s="2119"/>
      <c r="G4" s="2119"/>
      <c r="H4" s="2119"/>
      <c r="I4" s="2119"/>
      <c r="J4" s="2119"/>
      <c r="L4" s="588" t="s">
        <v>1367</v>
      </c>
      <c r="M4" s="596"/>
      <c r="N4" s="597"/>
      <c r="Q4" s="2119" t="s">
        <v>1368</v>
      </c>
      <c r="R4" s="2119"/>
      <c r="S4" s="2119"/>
      <c r="T4" s="2119"/>
      <c r="U4" s="2119"/>
      <c r="V4" s="2119"/>
      <c r="X4" s="588" t="s">
        <v>1369</v>
      </c>
      <c r="Y4" s="596"/>
    </row>
    <row r="5" spans="1:25" s="602" customFormat="1" ht="48.75" customHeight="1">
      <c r="A5" s="598" t="s">
        <v>1321</v>
      </c>
      <c r="B5" s="599" t="s">
        <v>818</v>
      </c>
      <c r="C5" s="600" t="s">
        <v>1370</v>
      </c>
      <c r="D5" s="600" t="s">
        <v>1371</v>
      </c>
      <c r="E5" s="600" t="s">
        <v>1372</v>
      </c>
      <c r="F5" s="600" t="s">
        <v>1373</v>
      </c>
      <c r="G5" s="600" t="s">
        <v>1374</v>
      </c>
      <c r="H5" s="600" t="s">
        <v>1375</v>
      </c>
      <c r="I5" s="600" t="s">
        <v>1376</v>
      </c>
      <c r="J5" s="600" t="s">
        <v>1377</v>
      </c>
      <c r="K5" s="600" t="s">
        <v>1378</v>
      </c>
      <c r="L5" s="600" t="s">
        <v>1379</v>
      </c>
      <c r="M5" s="601" t="s">
        <v>1380</v>
      </c>
      <c r="N5" s="598" t="s">
        <v>1321</v>
      </c>
      <c r="O5" s="600" t="s">
        <v>1381</v>
      </c>
      <c r="P5" s="600" t="s">
        <v>1382</v>
      </c>
      <c r="Q5" s="600" t="s">
        <v>1383</v>
      </c>
      <c r="R5" s="600" t="s">
        <v>1384</v>
      </c>
      <c r="S5" s="600" t="s">
        <v>1385</v>
      </c>
      <c r="T5" s="600" t="s">
        <v>1386</v>
      </c>
      <c r="U5" s="600" t="s">
        <v>1387</v>
      </c>
      <c r="V5" s="600" t="s">
        <v>1388</v>
      </c>
      <c r="W5" s="600" t="s">
        <v>1389</v>
      </c>
      <c r="X5" s="600" t="s">
        <v>1390</v>
      </c>
      <c r="Y5" s="601" t="s">
        <v>1391</v>
      </c>
    </row>
    <row r="6" spans="1:25" ht="26.1" customHeight="1">
      <c r="A6" s="603" t="s">
        <v>1392</v>
      </c>
      <c r="B6" s="604">
        <f>SUM(C6:Y6)</f>
        <v>4.6109140000000002</v>
      </c>
      <c r="C6" s="604">
        <v>0.10567799999999999</v>
      </c>
      <c r="D6" s="604">
        <v>5.987E-2</v>
      </c>
      <c r="E6" s="605">
        <v>0</v>
      </c>
      <c r="F6" s="605">
        <v>0</v>
      </c>
      <c r="G6" s="605">
        <v>0</v>
      </c>
      <c r="H6" s="604">
        <v>1.819</v>
      </c>
      <c r="I6" s="605">
        <v>0</v>
      </c>
      <c r="J6" s="605">
        <v>0</v>
      </c>
      <c r="K6" s="604">
        <v>0.100854</v>
      </c>
      <c r="L6" s="604">
        <v>1.6251100000000001</v>
      </c>
      <c r="M6" s="606">
        <v>0</v>
      </c>
      <c r="N6" s="603" t="s">
        <v>1392</v>
      </c>
      <c r="O6" s="605">
        <v>0</v>
      </c>
      <c r="P6" s="604">
        <v>0.90040200000000004</v>
      </c>
      <c r="Q6" s="605">
        <v>0</v>
      </c>
      <c r="R6" s="605">
        <v>0</v>
      </c>
      <c r="S6" s="605">
        <v>0</v>
      </c>
      <c r="T6" s="605">
        <v>0</v>
      </c>
      <c r="U6" s="605">
        <v>0</v>
      </c>
      <c r="V6" s="605">
        <v>0</v>
      </c>
      <c r="W6" s="605">
        <v>0</v>
      </c>
      <c r="X6" s="605">
        <v>0</v>
      </c>
      <c r="Y6" s="606">
        <v>0</v>
      </c>
    </row>
    <row r="7" spans="1:25" ht="26.1" customHeight="1">
      <c r="A7" s="607"/>
      <c r="B7" s="608"/>
      <c r="C7" s="608"/>
      <c r="D7" s="608"/>
      <c r="E7" s="608"/>
      <c r="F7" s="608"/>
      <c r="G7" s="608"/>
      <c r="H7" s="608"/>
      <c r="I7" s="608"/>
      <c r="J7" s="608"/>
      <c r="K7" s="608"/>
      <c r="L7" s="608"/>
      <c r="M7" s="609"/>
      <c r="N7" s="607"/>
      <c r="O7" s="608"/>
      <c r="P7" s="608"/>
      <c r="Q7" s="608"/>
      <c r="R7" s="608"/>
      <c r="S7" s="608"/>
      <c r="T7" s="608"/>
      <c r="U7" s="608"/>
      <c r="V7" s="608"/>
      <c r="W7" s="608"/>
      <c r="X7" s="608"/>
      <c r="Y7" s="609"/>
    </row>
    <row r="8" spans="1:25" ht="26.1" customHeight="1">
      <c r="A8" s="607"/>
      <c r="B8" s="608"/>
      <c r="C8" s="608"/>
      <c r="D8" s="608"/>
      <c r="E8" s="608"/>
      <c r="F8" s="608"/>
      <c r="G8" s="608"/>
      <c r="H8" s="608"/>
      <c r="I8" s="608"/>
      <c r="J8" s="608"/>
      <c r="K8" s="608"/>
      <c r="L8" s="608"/>
      <c r="M8" s="610"/>
      <c r="N8" s="607"/>
      <c r="O8" s="608"/>
      <c r="P8" s="608"/>
      <c r="Q8" s="608"/>
      <c r="R8" s="608"/>
      <c r="S8" s="608"/>
      <c r="T8" s="608"/>
      <c r="U8" s="608"/>
      <c r="V8" s="608"/>
      <c r="W8" s="608"/>
      <c r="X8" s="608"/>
      <c r="Y8" s="609"/>
    </row>
    <row r="9" spans="1:25" ht="26.1" customHeight="1">
      <c r="A9" s="607"/>
      <c r="B9" s="608"/>
      <c r="C9" s="608"/>
      <c r="D9" s="608"/>
      <c r="E9" s="608"/>
      <c r="F9" s="608"/>
      <c r="G9" s="608"/>
      <c r="H9" s="608"/>
      <c r="I9" s="608"/>
      <c r="J9" s="608"/>
      <c r="K9" s="608"/>
      <c r="L9" s="608"/>
      <c r="M9" s="609"/>
      <c r="N9" s="607"/>
      <c r="O9" s="608"/>
      <c r="P9" s="608"/>
      <c r="Q9" s="608"/>
      <c r="R9" s="608"/>
      <c r="S9" s="608"/>
      <c r="T9" s="608"/>
      <c r="U9" s="608"/>
      <c r="V9" s="608"/>
      <c r="W9" s="608"/>
      <c r="X9" s="608"/>
      <c r="Y9" s="609"/>
    </row>
    <row r="10" spans="1:25" ht="26.1" customHeight="1">
      <c r="A10" s="607"/>
      <c r="B10" s="608"/>
      <c r="C10" s="608"/>
      <c r="D10" s="608"/>
      <c r="E10" s="608"/>
      <c r="F10" s="608"/>
      <c r="G10" s="608"/>
      <c r="H10" s="608"/>
      <c r="I10" s="608"/>
      <c r="J10" s="608"/>
      <c r="K10" s="608"/>
      <c r="L10" s="608"/>
      <c r="M10" s="609"/>
      <c r="N10" s="607"/>
      <c r="O10" s="608"/>
      <c r="P10" s="608"/>
      <c r="Q10" s="608"/>
      <c r="R10" s="608"/>
      <c r="S10" s="608"/>
      <c r="T10" s="608"/>
      <c r="U10" s="608"/>
      <c r="V10" s="608"/>
      <c r="W10" s="608"/>
      <c r="X10" s="608"/>
      <c r="Y10" s="609"/>
    </row>
    <row r="11" spans="1:25" ht="26.1" customHeight="1">
      <c r="A11" s="607"/>
      <c r="B11" s="608"/>
      <c r="C11" s="608"/>
      <c r="D11" s="608"/>
      <c r="E11" s="608"/>
      <c r="F11" s="608"/>
      <c r="G11" s="608"/>
      <c r="H11" s="608"/>
      <c r="I11" s="608"/>
      <c r="J11" s="608"/>
      <c r="K11" s="608"/>
      <c r="L11" s="608"/>
      <c r="M11" s="609"/>
      <c r="N11" s="607"/>
      <c r="O11" s="608"/>
      <c r="P11" s="608"/>
      <c r="Q11" s="608"/>
      <c r="R11" s="608"/>
      <c r="S11" s="608"/>
      <c r="T11" s="608"/>
      <c r="U11" s="608"/>
      <c r="V11" s="608"/>
      <c r="W11" s="608"/>
      <c r="X11" s="608"/>
      <c r="Y11" s="609"/>
    </row>
    <row r="12" spans="1:25" ht="26.1" customHeight="1">
      <c r="A12" s="607"/>
      <c r="B12" s="608"/>
      <c r="C12" s="608"/>
      <c r="D12" s="608"/>
      <c r="E12" s="608"/>
      <c r="F12" s="608"/>
      <c r="G12" s="608"/>
      <c r="H12" s="608"/>
      <c r="I12" s="608"/>
      <c r="J12" s="608"/>
      <c r="K12" s="608"/>
      <c r="L12" s="608"/>
      <c r="M12" s="609"/>
      <c r="N12" s="607"/>
      <c r="O12" s="608"/>
      <c r="P12" s="608"/>
      <c r="Q12" s="608"/>
      <c r="R12" s="608"/>
      <c r="S12" s="608"/>
      <c r="T12" s="608"/>
      <c r="U12" s="608"/>
      <c r="V12" s="608"/>
      <c r="W12" s="608"/>
      <c r="X12" s="608"/>
      <c r="Y12" s="609"/>
    </row>
    <row r="13" spans="1:25" ht="26.1" customHeight="1">
      <c r="A13" s="607"/>
      <c r="B13" s="608"/>
      <c r="C13" s="608"/>
      <c r="D13" s="608"/>
      <c r="E13" s="608"/>
      <c r="F13" s="608"/>
      <c r="G13" s="608"/>
      <c r="H13" s="608"/>
      <c r="I13" s="608"/>
      <c r="J13" s="608"/>
      <c r="K13" s="608"/>
      <c r="L13" s="608"/>
      <c r="M13" s="609"/>
      <c r="N13" s="607"/>
      <c r="O13" s="608"/>
      <c r="P13" s="608"/>
      <c r="Q13" s="608"/>
      <c r="R13" s="608"/>
      <c r="S13" s="608"/>
      <c r="T13" s="608"/>
      <c r="U13" s="608"/>
      <c r="V13" s="608"/>
      <c r="W13" s="608"/>
      <c r="X13" s="608"/>
      <c r="Y13" s="609"/>
    </row>
    <row r="14" spans="1:25" ht="26.1" customHeight="1">
      <c r="A14" s="611"/>
      <c r="B14" s="612"/>
      <c r="C14" s="612"/>
      <c r="D14" s="612"/>
      <c r="E14" s="612"/>
      <c r="F14" s="612"/>
      <c r="G14" s="612"/>
      <c r="H14" s="612"/>
      <c r="I14" s="612"/>
      <c r="J14" s="612"/>
      <c r="K14" s="612"/>
      <c r="L14" s="612"/>
      <c r="M14" s="613"/>
      <c r="N14" s="611"/>
      <c r="O14" s="612"/>
      <c r="P14" s="612"/>
      <c r="Q14" s="612"/>
      <c r="R14" s="612"/>
      <c r="S14" s="612"/>
      <c r="T14" s="612"/>
      <c r="U14" s="612"/>
      <c r="V14" s="612"/>
      <c r="W14" s="612"/>
      <c r="X14" s="612"/>
      <c r="Y14" s="613"/>
    </row>
    <row r="15" spans="1:25" ht="24" customHeight="1">
      <c r="N15" s="614" t="s">
        <v>1393</v>
      </c>
      <c r="O15" s="614"/>
      <c r="P15" s="614"/>
      <c r="Q15" s="614" t="s">
        <v>1394</v>
      </c>
      <c r="R15" s="614"/>
      <c r="S15" s="614"/>
      <c r="T15" s="615" t="s">
        <v>1395</v>
      </c>
      <c r="U15" s="614"/>
      <c r="V15" s="614"/>
      <c r="W15" s="614" t="s">
        <v>1396</v>
      </c>
      <c r="X15" s="614"/>
    </row>
    <row r="16" spans="1:25" ht="26.25" customHeight="1">
      <c r="N16" s="614"/>
      <c r="O16" s="614"/>
      <c r="P16" s="614"/>
      <c r="Q16" s="614"/>
      <c r="R16" s="614"/>
      <c r="S16" s="614"/>
      <c r="T16" s="614" t="s">
        <v>1397</v>
      </c>
      <c r="U16" s="614"/>
      <c r="V16" s="614"/>
      <c r="W16" s="614"/>
      <c r="X16" s="614"/>
    </row>
    <row r="17" spans="7:20" s="588" customFormat="1" ht="16.5">
      <c r="N17" s="588" t="s">
        <v>1398</v>
      </c>
    </row>
    <row r="18" spans="7:20" s="588" customFormat="1" ht="16.5">
      <c r="N18" s="588" t="s">
        <v>1358</v>
      </c>
    </row>
    <row r="20" spans="7:20" ht="12" customHeight="1"/>
    <row r="21" spans="7:20" ht="12.75" customHeight="1"/>
    <row r="23" spans="7:20" ht="15.75">
      <c r="G23" s="616" t="s">
        <v>1399</v>
      </c>
      <c r="T23" s="617" t="s">
        <v>1400</v>
      </c>
    </row>
  </sheetData>
  <mergeCells count="8">
    <mergeCell ref="B4:J4"/>
    <mergeCell ref="Q4:V4"/>
    <mergeCell ref="L1:M1"/>
    <mergeCell ref="X1:Y1"/>
    <mergeCell ref="L2:M2"/>
    <mergeCell ref="X2:Y2"/>
    <mergeCell ref="B3:K3"/>
    <mergeCell ref="O3:W3"/>
  </mergeCells>
  <phoneticPr fontId="2" type="noConversion"/>
  <hyperlinks>
    <hyperlink ref="X3" location="預告統計資料發布時間表!A1" display="回發布時間表" xr:uid="{E517CB4A-FDBD-49E0-A91E-871F027A6295}"/>
  </hyperlinks>
  <pageMargins left="0.74803149606299213" right="0.74803149606299213" top="0.78740157480314965" bottom="0.28999999999999998" header="0.51181102362204722" footer="0.2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148</vt:i4>
      </vt:variant>
      <vt:variant>
        <vt:lpstr>具名範圍</vt:lpstr>
      </vt:variant>
      <vt:variant>
        <vt:i4>18</vt:i4>
      </vt:variant>
    </vt:vector>
  </HeadingPairs>
  <TitlesOfParts>
    <vt:vector size="166" baseType="lpstr">
      <vt:lpstr>預告統計資料發布時間表</vt:lpstr>
      <vt:lpstr>公庫收支背景說明</vt:lpstr>
      <vt:lpstr>資源回收背景說明 </vt:lpstr>
      <vt:lpstr>垃圾清理狀況背景說明</vt:lpstr>
      <vt:lpstr>環保人員概況背景說明</vt:lpstr>
      <vt:lpstr>垃圾處理(廠)處理量及垃圾清理車輛統計</vt:lpstr>
      <vt:lpstr>環境保護預算概況</vt:lpstr>
      <vt:lpstr>環境保護決算概況</vt:lpstr>
      <vt:lpstr>都市計畫區域內公共工程實施數量</vt:lpstr>
      <vt:lpstr>實施都市計畫面積及人口</vt:lpstr>
      <vt:lpstr>都市計畫地區種類</vt:lpstr>
      <vt:lpstr>都市計畫公共設施用地計畫面積</vt:lpstr>
      <vt:lpstr>都市公共設施用地取得面積</vt:lpstr>
      <vt:lpstr>都市計畫土地使用分區面積</vt:lpstr>
      <vt:lpstr>都市計畫公共設施用地已開闢建面積</vt:lpstr>
      <vt:lpstr>都市區域內現有已開闢道路長度及面積暨橋梁座數、自行車長度</vt:lpstr>
      <vt:lpstr>停車位概況-都市計畫區內路外</vt:lpstr>
      <vt:lpstr>停車位概況-都市計畫區外路外</vt:lpstr>
      <vt:lpstr>停車位概況-路邊停車位</vt:lpstr>
      <vt:lpstr>區內路外身心障礙者專用停車位</vt:lpstr>
      <vt:lpstr>區外路外身心障礙者專用停車位</vt:lpstr>
      <vt:lpstr>路邊停車-身心障礙者專用停車位</vt:lpstr>
      <vt:lpstr>路邊停車-區內路外電動車專用停車位</vt:lpstr>
      <vt:lpstr>路邊停車-區外路外電動車專用停車位</vt:lpstr>
      <vt:lpstr>路邊停車-路邊電動車專用停車位</vt:lpstr>
      <vt:lpstr>農耕土地面積背景說明</vt:lpstr>
      <vt:lpstr>有效農機使用證之農機數量</vt:lpstr>
      <vt:lpstr>農路改善及維護工程</vt:lpstr>
      <vt:lpstr>治山防災整體工程</vt:lpstr>
      <vt:lpstr>森林災害報告</vt:lpstr>
      <vt:lpstr>漁業從業人數</vt:lpstr>
      <vt:lpstr>漁戶數及漁戶人口數</vt:lpstr>
      <vt:lpstr>天然災害水土保持設施損失情形</vt:lpstr>
      <vt:lpstr>獨居老人人數及服務概況</vt:lpstr>
      <vt:lpstr>推行社區發展工作成果</vt:lpstr>
      <vt:lpstr>公共造產成果概況</vt:lpstr>
      <vt:lpstr>公墓設施概況統計資料背景說明</vt:lpstr>
      <vt:lpstr>骨灰(骸)存放設施概況背景說明</vt:lpstr>
      <vt:lpstr>火化場設施概況背景說明背景說明</vt:lpstr>
      <vt:lpstr>殯儀館設施概況背景說明背景說明</vt:lpstr>
      <vt:lpstr>殯葬管理業務概況背景說明</vt:lpstr>
      <vt:lpstr>寺廟登記概況</vt:lpstr>
      <vt:lpstr>各級宗教財團法人概況</vt:lpstr>
      <vt:lpstr>教會(堂)概況</vt:lpstr>
      <vt:lpstr>宗教團體興辦公益慈善及社會教化事業概況</vt:lpstr>
      <vt:lpstr>調解業務概況</vt:lpstr>
      <vt:lpstr>調解委員會組織概況</vt:lpstr>
      <vt:lpstr>調解方式概況</vt:lpstr>
      <vt:lpstr>112年12月公庫收支</vt:lpstr>
      <vt:lpstr>113年1月公庫收支</vt:lpstr>
      <vt:lpstr>113年2月公庫收支</vt:lpstr>
      <vt:lpstr>113年3月公庫收支</vt:lpstr>
      <vt:lpstr>113年4月公庫收支</vt:lpstr>
      <vt:lpstr>113年5月公庫收支</vt:lpstr>
      <vt:lpstr>113年6月公庫收支</vt:lpstr>
      <vt:lpstr>113年7月公庫收支</vt:lpstr>
      <vt:lpstr>112年12月資源回收</vt:lpstr>
      <vt:lpstr>113年1月資源回收</vt:lpstr>
      <vt:lpstr>113年2月資源回收</vt:lpstr>
      <vt:lpstr>113年3月資源回收</vt:lpstr>
      <vt:lpstr>113年4月資源回收</vt:lpstr>
      <vt:lpstr>113年5月資源回收</vt:lpstr>
      <vt:lpstr>113年6月資源回收</vt:lpstr>
      <vt:lpstr>113年7月資源回收</vt:lpstr>
      <vt:lpstr>113年8月資源回收</vt:lpstr>
      <vt:lpstr>112年12月垃圾處理</vt:lpstr>
      <vt:lpstr>113年1月垃圾處理</vt:lpstr>
      <vt:lpstr>113年2月垃圾處理</vt:lpstr>
      <vt:lpstr>113年3月垃圾處理</vt:lpstr>
      <vt:lpstr>113年4月垃圾處理</vt:lpstr>
      <vt:lpstr>113年5月垃圾處理</vt:lpstr>
      <vt:lpstr>113年6月垃圾處理</vt:lpstr>
      <vt:lpstr>113年7月垃圾處理</vt:lpstr>
      <vt:lpstr>113年8月垃圾處理</vt:lpstr>
      <vt:lpstr>112年7-12月環保人員概況</vt:lpstr>
      <vt:lpstr>環保人員概況1</vt:lpstr>
      <vt:lpstr>環保人員概況2</vt:lpstr>
      <vt:lpstr>113年1-6月環保人員概況3</vt:lpstr>
      <vt:lpstr>112年12月垃圾處理場(廠)及垃圾回收清除車輛統計</vt:lpstr>
      <vt:lpstr>113年6月垃圾處理場(廠)及垃圾回收清除車輛統計</vt:lpstr>
      <vt:lpstr>環境保護預算4-1</vt:lpstr>
      <vt:lpstr>環境保護預算4-2</vt:lpstr>
      <vt:lpstr>環境保護預算4-3</vt:lpstr>
      <vt:lpstr>環境保護預算4-4</vt:lpstr>
      <vt:lpstr>環境保護決算4-1</vt:lpstr>
      <vt:lpstr>環境保護決算4-2</vt:lpstr>
      <vt:lpstr>環境保護決算4-3</vt:lpstr>
      <vt:lpstr>環境保護決算4-4</vt:lpstr>
      <vt:lpstr>農耕土地面積</vt:lpstr>
      <vt:lpstr>農機</vt:lpstr>
      <vt:lpstr>113漁業從業人數</vt:lpstr>
      <vt:lpstr>漁戶數及漁戶人口數 </vt:lpstr>
      <vt:lpstr>治山防災整體治理工程</vt:lpstr>
      <vt:lpstr>天然災害設施損失情形</vt:lpstr>
      <vt:lpstr>113農路改善及維護工程</vt:lpstr>
      <vt:lpstr>112年都市計畫地區面積及人口</vt:lpstr>
      <vt:lpstr>112年都市計畫區域內公共工程實施數量</vt:lpstr>
      <vt:lpstr> 都市計畫地區種類</vt:lpstr>
      <vt:lpstr>112年都市計畫公共設施用地計畫面積</vt:lpstr>
      <vt:lpstr>112年都市計畫公共設施已取得面積</vt:lpstr>
      <vt:lpstr>112年都市計畫土地使用分區面積</vt:lpstr>
      <vt:lpstr>112年都市計畫公共設施用地已闢建計畫面積</vt:lpstr>
      <vt:lpstr>112年已開闢道路長度及面積暨橋梁座數、自行車道長度</vt:lpstr>
      <vt:lpstr>112年第4季停車位都市計畫區內路外</vt:lpstr>
      <vt:lpstr>113年第1季停車位都市計畫區內路外 </vt:lpstr>
      <vt:lpstr>113年第2季停車位都市計畫區內路外</vt:lpstr>
      <vt:lpstr>112年第4季停車位都市計畫區外路外</vt:lpstr>
      <vt:lpstr>113年第1季停車位都市計畫區外路外</vt:lpstr>
      <vt:lpstr>113年第2季停車位都市計畫區外路外</vt:lpstr>
      <vt:lpstr>112年第4季停車位路邊停車位</vt:lpstr>
      <vt:lpstr>113年第1季停車位路邊停車位 </vt:lpstr>
      <vt:lpstr>113年第2季停車位路邊停車位 </vt:lpstr>
      <vt:lpstr>112年第4季停車位概況－區內路外身心障礙專用停車位</vt:lpstr>
      <vt:lpstr>113年第1季停車位概況－區內路外身心障礙專用停車位</vt:lpstr>
      <vt:lpstr>113年第2季停車位概況－區內路外身心障礙專用停車位</vt:lpstr>
      <vt:lpstr>112年第4季停車位概況－區外路外身心障礙專用停車位</vt:lpstr>
      <vt:lpstr>113年第1季停車位概況－區外路外身心障礙專用停車位</vt:lpstr>
      <vt:lpstr>113年第2季停車位概況－區外路外身心障礙專用停車位</vt:lpstr>
      <vt:lpstr>112年第4季停車位概況－路邊身心障礙專用停車位</vt:lpstr>
      <vt:lpstr>113年第1季停車位概況－路邊身心障礙專用停車位</vt:lpstr>
      <vt:lpstr>113年第2季停車位概況－路邊身心障礙專用停車位</vt:lpstr>
      <vt:lpstr>112年第4季停車位概況－區內路外電動車專用位車位</vt:lpstr>
      <vt:lpstr>113年第1季停車位概況－區內路外電動車專用位車位</vt:lpstr>
      <vt:lpstr>113年第2季停車位概況－區內路外電動車專用位車位</vt:lpstr>
      <vt:lpstr>112年第4季停車位概況－區外路外電動車專用位車位</vt:lpstr>
      <vt:lpstr>113年第1季停車位概況－區外路外電動車專用位車位</vt:lpstr>
      <vt:lpstr>113年第2季停車位概況－區外路外電動車專用位車位</vt:lpstr>
      <vt:lpstr>112年第4季停車位概況－路邊電動車專用位車位</vt:lpstr>
      <vt:lpstr>113年第1季停車位概況－路邊電動車專用位車位</vt:lpstr>
      <vt:lpstr>113年第2季停車位概況－路邊電動車專用位車位</vt:lpstr>
      <vt:lpstr>112年第4季獨居老人</vt:lpstr>
      <vt:lpstr>113年第1季獨居老人 </vt:lpstr>
      <vt:lpstr>113年第2季獨居老人</vt:lpstr>
      <vt:lpstr>社區發展工作</vt:lpstr>
      <vt:lpstr>公共造產成果</vt:lpstr>
      <vt:lpstr>112年公墓設施概況</vt:lpstr>
      <vt:lpstr>112年骨灰(骸)存放設施概況</vt:lpstr>
      <vt:lpstr>112年殯葬管理業務概況</vt:lpstr>
      <vt:lpstr>112年殯儀館設施概況</vt:lpstr>
      <vt:lpstr>112年火化場設施概況</vt:lpstr>
      <vt:lpstr>112年寺廟登記概況</vt:lpstr>
      <vt:lpstr>112年教會(堂)概況</vt:lpstr>
      <vt:lpstr>112年各級宗教財團法人概況2-1</vt:lpstr>
      <vt:lpstr>112年各級宗教財團法人概況 2-2</vt:lpstr>
      <vt:lpstr>112年宗教團體興辦公益慈善及社會教化事業概況</vt:lpstr>
      <vt:lpstr>112年調解業務概況</vt:lpstr>
      <vt:lpstr>112年調解委員會組織概況</vt:lpstr>
      <vt:lpstr>112年辦理調解方式概況</vt:lpstr>
      <vt:lpstr>' 都市計畫地區種類'!Print_Area</vt:lpstr>
      <vt:lpstr>'112年7-12月環保人員概況'!Print_Area</vt:lpstr>
      <vt:lpstr>'112年已開闢道路長度及面積暨橋梁座數、自行車道長度'!Print_Area</vt:lpstr>
      <vt:lpstr>'112年各級宗教財團法人概況 2-2'!Print_Area</vt:lpstr>
      <vt:lpstr>'112年各級宗教財團法人概況2-1'!Print_Area</vt:lpstr>
      <vt:lpstr>'112年宗教團體興辦公益慈善及社會教化事業概況'!Print_Area</vt:lpstr>
      <vt:lpstr>'112年殯葬管理業務概況'!Print_Area</vt:lpstr>
      <vt:lpstr>'113年1-6月環保人員概況3'!Print_Area</vt:lpstr>
      <vt:lpstr>'113農路改善及維護工程'!Print_Area</vt:lpstr>
      <vt:lpstr>公共造產成果!Print_Area</vt:lpstr>
      <vt:lpstr>天然災害設施損失情形!Print_Area</vt:lpstr>
      <vt:lpstr>社區發展工作!Print_Area</vt:lpstr>
      <vt:lpstr>都市區域內現有已開闢道路長度及面積暨橋梁座數、自行車長度!Print_Area</vt:lpstr>
      <vt:lpstr>環保人員概況1!Print_Area</vt:lpstr>
      <vt:lpstr>環保人員概況2!Print_Area</vt:lpstr>
      <vt:lpstr>預告統計資料發布時間表!Print_Titles</vt:lpstr>
      <vt:lpstr>'112年已開闢道路長度及面積暨橋梁座數、自行車道長度'!v</vt:lpstr>
      <vt:lpstr>公共造產成果!v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蕾蕾 曾</cp:lastModifiedBy>
  <cp:lastPrinted>2024-09-07T06:48:32Z</cp:lastPrinted>
  <dcterms:created xsi:type="dcterms:W3CDTF">2019-12-12T06:39:37Z</dcterms:created>
  <dcterms:modified xsi:type="dcterms:W3CDTF">2024-09-07T07:03:07Z</dcterms:modified>
</cp:coreProperties>
</file>